
<file path=[Content_Types].xml><?xml version="1.0" encoding="utf-8"?>
<Types xmlns="http://schemas.openxmlformats.org/package/2006/content-types">
  <Default Extension="emf" ContentType="image/x-em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Freundl\Modellflug\Contest Eurotour - TM F5J ab 10-2023 AF\Bewertungsfunktion\"/>
    </mc:Choice>
  </mc:AlternateContent>
  <xr:revisionPtr revIDLastSave="0" documentId="13_ncr:1_{FC78FF31-E2F3-484A-8973-08EE849DB4FD}" xr6:coauthVersionLast="47" xr6:coauthVersionMax="47" xr10:uidLastSave="{00000000-0000-0000-0000-000000000000}"/>
  <bookViews>
    <workbookView xWindow="-38510" yWindow="-110" windowWidth="38620" windowHeight="21820" activeTab="2" xr2:uid="{00000000-000D-0000-FFFF-FFFF00000000}"/>
  </bookViews>
  <sheets>
    <sheet name="_A1 Prerounds + 3% Bonus" sheetId="20" r:id="rId1"/>
    <sheet name="_A2 Prerounds + 5% Bonus" sheetId="21" r:id="rId2"/>
    <sheet name="&gt;B Prerounds + Bonus FAI 1+2+3&lt;" sheetId="17" r:id="rId3"/>
    <sheet name="_C1 FAI +5%" sheetId="22" r:id="rId4"/>
    <sheet name="_C2 FAI + 3%" sheetId="24" r:id="rId5"/>
    <sheet name="Info - Data of competition 2023" sheetId="10"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4" i="24" l="1"/>
  <c r="F113" i="24"/>
  <c r="D113" i="24"/>
  <c r="H112" i="24"/>
  <c r="F112" i="24"/>
  <c r="J111" i="24"/>
  <c r="H111" i="24"/>
  <c r="L110" i="24"/>
  <c r="J110" i="24"/>
  <c r="N109" i="24"/>
  <c r="L109" i="24"/>
  <c r="P108" i="24"/>
  <c r="N108" i="24"/>
  <c r="R107" i="24"/>
  <c r="P107" i="24"/>
  <c r="T106" i="24"/>
  <c r="R106" i="24"/>
  <c r="V105" i="24"/>
  <c r="T105" i="24"/>
  <c r="X104" i="24"/>
  <c r="V104" i="24"/>
  <c r="A104" i="24"/>
  <c r="A105" i="24" s="1"/>
  <c r="A106" i="24" s="1"/>
  <c r="A107" i="24" s="1"/>
  <c r="X103" i="24"/>
  <c r="Q103" i="24"/>
  <c r="Q104" i="24" s="1"/>
  <c r="P103" i="24"/>
  <c r="H103" i="24"/>
  <c r="A103" i="24"/>
  <c r="X102" i="24"/>
  <c r="W102" i="24"/>
  <c r="W103" i="24" s="1"/>
  <c r="U102" i="24"/>
  <c r="V102" i="24" s="1"/>
  <c r="T102" i="24"/>
  <c r="S102" i="24"/>
  <c r="S103" i="24" s="1"/>
  <c r="Q102" i="24"/>
  <c r="R102" i="24" s="1"/>
  <c r="O102" i="24"/>
  <c r="O103" i="24" s="1"/>
  <c r="O104" i="24" s="1"/>
  <c r="M102" i="24"/>
  <c r="M103" i="24" s="1"/>
  <c r="L102" i="24"/>
  <c r="K102" i="24"/>
  <c r="K103" i="24" s="1"/>
  <c r="I102" i="24"/>
  <c r="J102" i="24" s="1"/>
  <c r="G102" i="24"/>
  <c r="G103" i="24" s="1"/>
  <c r="G104" i="24" s="1"/>
  <c r="E102" i="24"/>
  <c r="F102" i="24" s="1"/>
  <c r="D102" i="24"/>
  <c r="C102" i="24"/>
  <c r="C103" i="24" s="1"/>
  <c r="A102" i="24"/>
  <c r="X101" i="24"/>
  <c r="V101" i="24"/>
  <c r="T101" i="24"/>
  <c r="R101" i="24"/>
  <c r="P101" i="24"/>
  <c r="N101" i="24"/>
  <c r="L101" i="24"/>
  <c r="J101" i="24"/>
  <c r="H101" i="24"/>
  <c r="F101" i="24"/>
  <c r="D101" i="24"/>
  <c r="D100" i="24"/>
  <c r="F100" i="24" s="1"/>
  <c r="H100" i="24" s="1"/>
  <c r="J100" i="24" s="1"/>
  <c r="L100" i="24" s="1"/>
  <c r="N100" i="24" s="1"/>
  <c r="P100" i="24" s="1"/>
  <c r="R100" i="24" s="1"/>
  <c r="T100" i="24" s="1"/>
  <c r="V100" i="24" s="1"/>
  <c r="X100" i="24" s="1"/>
  <c r="D93" i="24"/>
  <c r="F93" i="24" s="1"/>
  <c r="H93" i="24" s="1"/>
  <c r="J93" i="24" s="1"/>
  <c r="L93" i="24" s="1"/>
  <c r="N93" i="24" s="1"/>
  <c r="P93" i="24" s="1"/>
  <c r="R93" i="24" s="1"/>
  <c r="T93" i="24" s="1"/>
  <c r="V93" i="24" s="1"/>
  <c r="X93" i="24" s="1"/>
  <c r="H86" i="24"/>
  <c r="D75" i="24"/>
  <c r="F74" i="24"/>
  <c r="H73" i="24"/>
  <c r="J72" i="24"/>
  <c r="L71" i="24"/>
  <c r="N70" i="24"/>
  <c r="P69" i="24"/>
  <c r="R68" i="24"/>
  <c r="T67" i="24"/>
  <c r="V66" i="24"/>
  <c r="O66" i="24"/>
  <c r="O67" i="24" s="1"/>
  <c r="G66" i="24"/>
  <c r="G67" i="24" s="1"/>
  <c r="X65" i="24"/>
  <c r="W65" i="24"/>
  <c r="Q65" i="24"/>
  <c r="R65" i="24" s="1"/>
  <c r="O65" i="24"/>
  <c r="P65" i="24" s="1"/>
  <c r="I65" i="24"/>
  <c r="J65" i="24" s="1"/>
  <c r="G65" i="24"/>
  <c r="H65" i="24" s="1"/>
  <c r="X64" i="24"/>
  <c r="W64" i="24"/>
  <c r="U64" i="24"/>
  <c r="V64" i="24" s="1"/>
  <c r="T64" i="24"/>
  <c r="S64" i="24"/>
  <c r="S65" i="24" s="1"/>
  <c r="R64" i="24"/>
  <c r="Q64" i="24"/>
  <c r="P64" i="24"/>
  <c r="O64" i="24"/>
  <c r="M64" i="24"/>
  <c r="N64" i="24" s="1"/>
  <c r="L64" i="24"/>
  <c r="K64" i="24"/>
  <c r="K65" i="24" s="1"/>
  <c r="J64" i="24"/>
  <c r="I64" i="24"/>
  <c r="H64" i="24"/>
  <c r="G64" i="24"/>
  <c r="E64" i="24"/>
  <c r="F64" i="24" s="1"/>
  <c r="D64" i="24"/>
  <c r="C64" i="24"/>
  <c r="C65" i="24" s="1"/>
  <c r="A64" i="24"/>
  <c r="A65" i="24" s="1"/>
  <c r="A66" i="24" s="1"/>
  <c r="A67" i="24" s="1"/>
  <c r="A68" i="24" s="1"/>
  <c r="A69" i="24" s="1"/>
  <c r="A70" i="24" s="1"/>
  <c r="A71" i="24" s="1"/>
  <c r="A72" i="24" s="1"/>
  <c r="A73" i="24" s="1"/>
  <c r="A74" i="24" s="1"/>
  <c r="A75" i="24" s="1"/>
  <c r="A76" i="24" s="1"/>
  <c r="X63" i="24"/>
  <c r="V63" i="24"/>
  <c r="T63" i="24"/>
  <c r="R63" i="24"/>
  <c r="P63" i="24"/>
  <c r="N63" i="24"/>
  <c r="L63" i="24"/>
  <c r="J63" i="24"/>
  <c r="H63" i="24"/>
  <c r="F63" i="24"/>
  <c r="D63" i="24"/>
  <c r="F62" i="24"/>
  <c r="H62" i="24" s="1"/>
  <c r="J62" i="24" s="1"/>
  <c r="L62" i="24" s="1"/>
  <c r="N62" i="24" s="1"/>
  <c r="P62" i="24" s="1"/>
  <c r="R62" i="24" s="1"/>
  <c r="T62" i="24" s="1"/>
  <c r="V62" i="24" s="1"/>
  <c r="X62" i="24" s="1"/>
  <c r="D62" i="24"/>
  <c r="T80" i="17"/>
  <c r="D75" i="22"/>
  <c r="F74" i="22"/>
  <c r="H73" i="22"/>
  <c r="J72" i="22"/>
  <c r="L71" i="22"/>
  <c r="N70" i="22"/>
  <c r="P69" i="22"/>
  <c r="R68" i="22"/>
  <c r="T67" i="22"/>
  <c r="V66" i="22"/>
  <c r="U66" i="22"/>
  <c r="M66" i="22"/>
  <c r="M67" i="22" s="1"/>
  <c r="E66" i="22"/>
  <c r="E67" i="22" s="1"/>
  <c r="X65" i="22"/>
  <c r="W65" i="22"/>
  <c r="U65" i="22"/>
  <c r="V65" i="22" s="1"/>
  <c r="O65" i="22"/>
  <c r="P65" i="22" s="1"/>
  <c r="M65" i="22"/>
  <c r="N65" i="22" s="1"/>
  <c r="G65" i="22"/>
  <c r="H65" i="22" s="1"/>
  <c r="E65" i="22"/>
  <c r="F65" i="22" s="1"/>
  <c r="X64" i="22"/>
  <c r="W64" i="22"/>
  <c r="V64" i="22"/>
  <c r="U64" i="22"/>
  <c r="S64" i="22"/>
  <c r="T64" i="22" s="1"/>
  <c r="R64" i="22"/>
  <c r="Q64" i="22"/>
  <c r="Q65" i="22" s="1"/>
  <c r="P64" i="22"/>
  <c r="O64" i="22"/>
  <c r="N64" i="22"/>
  <c r="M64" i="22"/>
  <c r="K64" i="22"/>
  <c r="L64" i="22" s="1"/>
  <c r="J64" i="22"/>
  <c r="I64" i="22"/>
  <c r="I65" i="22" s="1"/>
  <c r="H64" i="22"/>
  <c r="G64" i="22"/>
  <c r="F64" i="22"/>
  <c r="E64" i="22"/>
  <c r="C64" i="22"/>
  <c r="D64" i="22" s="1"/>
  <c r="A64" i="22"/>
  <c r="A65" i="22" s="1"/>
  <c r="A66" i="22" s="1"/>
  <c r="A67" i="22" s="1"/>
  <c r="A68" i="22" s="1"/>
  <c r="A69" i="22" s="1"/>
  <c r="A70" i="22" s="1"/>
  <c r="A71" i="22" s="1"/>
  <c r="A72" i="22" s="1"/>
  <c r="A73" i="22" s="1"/>
  <c r="A74" i="22" s="1"/>
  <c r="A75" i="22" s="1"/>
  <c r="A76" i="22" s="1"/>
  <c r="X63" i="22"/>
  <c r="V63" i="22"/>
  <c r="T63" i="22"/>
  <c r="R63" i="22"/>
  <c r="P63" i="22"/>
  <c r="N63" i="22"/>
  <c r="L63" i="22"/>
  <c r="J63" i="22"/>
  <c r="H63" i="22"/>
  <c r="F63" i="22"/>
  <c r="D63" i="22"/>
  <c r="D62" i="22"/>
  <c r="F62" i="22" s="1"/>
  <c r="H62" i="22" s="1"/>
  <c r="J62" i="22" s="1"/>
  <c r="L62" i="22" s="1"/>
  <c r="N62" i="22" s="1"/>
  <c r="P62" i="22" s="1"/>
  <c r="R62" i="22" s="1"/>
  <c r="T62" i="22" s="1"/>
  <c r="V62" i="22" s="1"/>
  <c r="X62" i="22" s="1"/>
  <c r="C69" i="20"/>
  <c r="T65" i="24" l="1"/>
  <c r="S66" i="24"/>
  <c r="T103" i="24"/>
  <c r="S104" i="24"/>
  <c r="Q105" i="24"/>
  <c r="R104" i="24"/>
  <c r="T107" i="24"/>
  <c r="D65" i="24"/>
  <c r="C66" i="24"/>
  <c r="V107" i="24"/>
  <c r="A108" i="24"/>
  <c r="X107" i="24"/>
  <c r="H67" i="24"/>
  <c r="G68" i="24"/>
  <c r="L103" i="24"/>
  <c r="K104" i="24"/>
  <c r="L65" i="24"/>
  <c r="K66" i="24"/>
  <c r="P67" i="24"/>
  <c r="O68" i="24"/>
  <c r="X105" i="24"/>
  <c r="M104" i="24"/>
  <c r="N103" i="24"/>
  <c r="D103" i="24"/>
  <c r="C104" i="24"/>
  <c r="P104" i="24"/>
  <c r="O105" i="24"/>
  <c r="H104" i="24"/>
  <c r="G105" i="24"/>
  <c r="E65" i="24"/>
  <c r="M65" i="24"/>
  <c r="U65" i="24"/>
  <c r="E103" i="24"/>
  <c r="H66" i="24"/>
  <c r="P66" i="24"/>
  <c r="I66" i="24"/>
  <c r="Q66" i="24"/>
  <c r="N102" i="24"/>
  <c r="I103" i="24"/>
  <c r="R103" i="24"/>
  <c r="V106" i="24"/>
  <c r="X106" i="24"/>
  <c r="H102" i="24"/>
  <c r="P102" i="24"/>
  <c r="U103" i="24"/>
  <c r="E68" i="22"/>
  <c r="F67" i="22"/>
  <c r="M68" i="22"/>
  <c r="N67" i="22"/>
  <c r="Q66" i="22"/>
  <c r="R65" i="22"/>
  <c r="I66" i="22"/>
  <c r="J65" i="22"/>
  <c r="C65" i="22"/>
  <c r="K65" i="22"/>
  <c r="S65" i="22"/>
  <c r="F66" i="22"/>
  <c r="N66" i="22"/>
  <c r="G66" i="22"/>
  <c r="O66" i="22"/>
  <c r="J66" i="24" l="1"/>
  <c r="I67" i="24"/>
  <c r="H105" i="24"/>
  <c r="G106" i="24"/>
  <c r="M105" i="24"/>
  <c r="N104" i="24"/>
  <c r="G69" i="24"/>
  <c r="H68" i="24"/>
  <c r="E66" i="24"/>
  <c r="F65" i="24"/>
  <c r="R105" i="24"/>
  <c r="Q106" i="24"/>
  <c r="R66" i="24"/>
  <c r="Q67" i="24"/>
  <c r="O69" i="24"/>
  <c r="P68" i="24"/>
  <c r="T104" i="24"/>
  <c r="S105" i="24"/>
  <c r="M66" i="24"/>
  <c r="N65" i="24"/>
  <c r="K105" i="24"/>
  <c r="L104" i="24"/>
  <c r="O106" i="24"/>
  <c r="P105" i="24"/>
  <c r="X108" i="24"/>
  <c r="V108" i="24"/>
  <c r="A109" i="24"/>
  <c r="R108" i="24"/>
  <c r="T108" i="24"/>
  <c r="F103" i="24"/>
  <c r="E104" i="24"/>
  <c r="L66" i="24"/>
  <c r="K67" i="24"/>
  <c r="T66" i="24"/>
  <c r="S67" i="24"/>
  <c r="V103" i="24"/>
  <c r="U104" i="24"/>
  <c r="I104" i="24"/>
  <c r="J103" i="24"/>
  <c r="U66" i="24"/>
  <c r="V65" i="24"/>
  <c r="C105" i="24"/>
  <c r="D104" i="24"/>
  <c r="D66" i="24"/>
  <c r="C67" i="24"/>
  <c r="H66" i="22"/>
  <c r="G67" i="22"/>
  <c r="R66" i="22"/>
  <c r="Q67" i="22"/>
  <c r="J66" i="22"/>
  <c r="I67" i="22"/>
  <c r="T65" i="22"/>
  <c r="S66" i="22"/>
  <c r="M69" i="22"/>
  <c r="N68" i="22"/>
  <c r="P66" i="22"/>
  <c r="O67" i="22"/>
  <c r="L65" i="22"/>
  <c r="K66" i="22"/>
  <c r="D65" i="22"/>
  <c r="C66" i="22"/>
  <c r="E69" i="22"/>
  <c r="F68" i="22"/>
  <c r="H69" i="24" l="1"/>
  <c r="G70" i="24"/>
  <c r="I105" i="24"/>
  <c r="J104" i="24"/>
  <c r="R67" i="24"/>
  <c r="Q68" i="24"/>
  <c r="C68" i="24"/>
  <c r="D67" i="24"/>
  <c r="L105" i="24"/>
  <c r="K106" i="24"/>
  <c r="M106" i="24"/>
  <c r="N105" i="24"/>
  <c r="G107" i="24"/>
  <c r="H106" i="24"/>
  <c r="A110" i="24"/>
  <c r="V109" i="24"/>
  <c r="T109" i="24"/>
  <c r="X109" i="24"/>
  <c r="R109" i="24"/>
  <c r="P109" i="24"/>
  <c r="M67" i="24"/>
  <c r="N66" i="24"/>
  <c r="P106" i="24"/>
  <c r="O107" i="24"/>
  <c r="C106" i="24"/>
  <c r="D105" i="24"/>
  <c r="I68" i="24"/>
  <c r="J67" i="24"/>
  <c r="E105" i="24"/>
  <c r="F104" i="24"/>
  <c r="K68" i="24"/>
  <c r="L67" i="24"/>
  <c r="E67" i="24"/>
  <c r="F66" i="24"/>
  <c r="K67" i="22"/>
  <c r="L66" i="22"/>
  <c r="I68" i="22"/>
  <c r="J67" i="22"/>
  <c r="Q68" i="22"/>
  <c r="R67" i="22"/>
  <c r="S67" i="22"/>
  <c r="T66" i="22"/>
  <c r="P67" i="22"/>
  <c r="O68" i="22"/>
  <c r="G68" i="22"/>
  <c r="H67" i="22"/>
  <c r="C67" i="22"/>
  <c r="D66" i="22"/>
  <c r="F69" i="22"/>
  <c r="E70" i="22"/>
  <c r="N69" i="22"/>
  <c r="M70" i="22"/>
  <c r="K69" i="24" l="1"/>
  <c r="L68" i="24"/>
  <c r="E106" i="24"/>
  <c r="F105" i="24"/>
  <c r="M68" i="24"/>
  <c r="N67" i="24"/>
  <c r="H107" i="24"/>
  <c r="G108" i="24"/>
  <c r="A111" i="24"/>
  <c r="V110" i="24"/>
  <c r="T110" i="24"/>
  <c r="X110" i="24"/>
  <c r="R110" i="24"/>
  <c r="P110" i="24"/>
  <c r="N110" i="24"/>
  <c r="C69" i="24"/>
  <c r="D68" i="24"/>
  <c r="I69" i="24"/>
  <c r="J68" i="24"/>
  <c r="N106" i="24"/>
  <c r="M107" i="24"/>
  <c r="J105" i="24"/>
  <c r="I106" i="24"/>
  <c r="L106" i="24"/>
  <c r="K107" i="24"/>
  <c r="G71" i="24"/>
  <c r="H70" i="24"/>
  <c r="E68" i="24"/>
  <c r="F67" i="24"/>
  <c r="D106" i="24"/>
  <c r="C107" i="24"/>
  <c r="D67" i="22"/>
  <c r="C68" i="22"/>
  <c r="G69" i="22"/>
  <c r="H68" i="22"/>
  <c r="I69" i="22"/>
  <c r="J68" i="22"/>
  <c r="O69" i="22"/>
  <c r="P68" i="22"/>
  <c r="E71" i="22"/>
  <c r="F70" i="22"/>
  <c r="L67" i="22"/>
  <c r="K68" i="22"/>
  <c r="I107" i="24" l="1"/>
  <c r="J106" i="24"/>
  <c r="D69" i="24"/>
  <c r="C70" i="24"/>
  <c r="G109" i="24"/>
  <c r="H108" i="24"/>
  <c r="M108" i="24"/>
  <c r="N107" i="24"/>
  <c r="M69" i="24"/>
  <c r="N68" i="24"/>
  <c r="C108" i="24"/>
  <c r="D107" i="24"/>
  <c r="E69" i="24"/>
  <c r="F68" i="24"/>
  <c r="F106" i="24"/>
  <c r="E107" i="24"/>
  <c r="H71" i="24"/>
  <c r="G72" i="24"/>
  <c r="J69" i="24"/>
  <c r="I70" i="24"/>
  <c r="K108" i="24"/>
  <c r="L107" i="24"/>
  <c r="N111" i="24"/>
  <c r="L111" i="24"/>
  <c r="X111" i="24"/>
  <c r="V111" i="24"/>
  <c r="A112" i="24"/>
  <c r="T111" i="24"/>
  <c r="R111" i="24"/>
  <c r="P111" i="24"/>
  <c r="L69" i="24"/>
  <c r="K70" i="24"/>
  <c r="I70" i="22"/>
  <c r="J69" i="22"/>
  <c r="K69" i="22"/>
  <c r="L68" i="22"/>
  <c r="H69" i="22"/>
  <c r="G70" i="22"/>
  <c r="C69" i="22"/>
  <c r="D68" i="22"/>
  <c r="E72" i="22"/>
  <c r="F71" i="22"/>
  <c r="L70" i="24" l="1"/>
  <c r="K71" i="24"/>
  <c r="E108" i="24"/>
  <c r="F107" i="24"/>
  <c r="K109" i="24"/>
  <c r="L108" i="24"/>
  <c r="E70" i="24"/>
  <c r="F69" i="24"/>
  <c r="G110" i="24"/>
  <c r="H109" i="24"/>
  <c r="D70" i="24"/>
  <c r="C71" i="24"/>
  <c r="J70" i="24"/>
  <c r="I71" i="24"/>
  <c r="R112" i="24"/>
  <c r="P112" i="24"/>
  <c r="L112" i="24"/>
  <c r="A113" i="24"/>
  <c r="X112" i="24"/>
  <c r="V112" i="24"/>
  <c r="T112" i="24"/>
  <c r="N112" i="24"/>
  <c r="J112" i="24"/>
  <c r="C109" i="24"/>
  <c r="D108" i="24"/>
  <c r="G73" i="24"/>
  <c r="H72" i="24"/>
  <c r="M70" i="24"/>
  <c r="N69" i="24"/>
  <c r="J107" i="24"/>
  <c r="I108" i="24"/>
  <c r="L69" i="22"/>
  <c r="K70" i="22"/>
  <c r="D69" i="22"/>
  <c r="C70" i="22"/>
  <c r="H70" i="22"/>
  <c r="G71" i="22"/>
  <c r="E73" i="22"/>
  <c r="F72" i="22"/>
  <c r="J70" i="22"/>
  <c r="I71" i="22"/>
  <c r="C110" i="24" l="1"/>
  <c r="D109" i="24"/>
  <c r="E71" i="24"/>
  <c r="F70" i="24"/>
  <c r="I72" i="24"/>
  <c r="J71" i="24"/>
  <c r="C72" i="24"/>
  <c r="D71" i="24"/>
  <c r="I109" i="24"/>
  <c r="J108" i="24"/>
  <c r="F108" i="24"/>
  <c r="E109" i="24"/>
  <c r="A114" i="24"/>
  <c r="J113" i="24"/>
  <c r="X113" i="24"/>
  <c r="V113" i="24"/>
  <c r="T113" i="24"/>
  <c r="R113" i="24"/>
  <c r="P113" i="24"/>
  <c r="L113" i="24"/>
  <c r="N113" i="24"/>
  <c r="H113" i="24"/>
  <c r="H110" i="24"/>
  <c r="G111" i="24"/>
  <c r="G72" i="22"/>
  <c r="H71" i="22"/>
  <c r="K71" i="22"/>
  <c r="L70" i="22"/>
  <c r="F73" i="22"/>
  <c r="E74" i="22"/>
  <c r="C71" i="22"/>
  <c r="D70" i="22"/>
  <c r="I72" i="22"/>
  <c r="J71" i="22"/>
  <c r="R114" i="24" l="1"/>
  <c r="P114" i="24"/>
  <c r="N114" i="24"/>
  <c r="L114" i="24"/>
  <c r="A115" i="24"/>
  <c r="J114" i="24"/>
  <c r="X114" i="24"/>
  <c r="H114" i="24"/>
  <c r="V114" i="24"/>
  <c r="T114" i="24"/>
  <c r="F114" i="24"/>
  <c r="E110" i="24"/>
  <c r="F109" i="24"/>
  <c r="E72" i="24"/>
  <c r="F71" i="24"/>
  <c r="C73" i="24"/>
  <c r="D72" i="24"/>
  <c r="J109" i="24"/>
  <c r="I110" i="24"/>
  <c r="C111" i="24"/>
  <c r="D110" i="24"/>
  <c r="D71" i="22"/>
  <c r="C72" i="22"/>
  <c r="G73" i="22"/>
  <c r="H72" i="22"/>
  <c r="D73" i="24" l="1"/>
  <c r="C74" i="24"/>
  <c r="E73" i="24"/>
  <c r="F72" i="24"/>
  <c r="A116" i="24"/>
  <c r="J115" i="24"/>
  <c r="X115" i="24"/>
  <c r="H115" i="24"/>
  <c r="V115" i="24"/>
  <c r="F115" i="24"/>
  <c r="T115" i="24"/>
  <c r="R115" i="24"/>
  <c r="P115" i="24"/>
  <c r="L115" i="24"/>
  <c r="N115" i="24"/>
  <c r="D115" i="24"/>
  <c r="C112" i="24"/>
  <c r="D111" i="24"/>
  <c r="F110" i="24"/>
  <c r="E111" i="24"/>
  <c r="C73" i="22"/>
  <c r="D72" i="22"/>
  <c r="P116" i="24" l="1"/>
  <c r="N116" i="24"/>
  <c r="L116" i="24"/>
  <c r="A117" i="24"/>
  <c r="J116" i="24"/>
  <c r="X116" i="24"/>
  <c r="H116" i="24"/>
  <c r="V116" i="24"/>
  <c r="F116" i="24"/>
  <c r="B116" i="24"/>
  <c r="T116" i="24"/>
  <c r="R116" i="24"/>
  <c r="D116" i="24"/>
  <c r="F111" i="24"/>
  <c r="E112" i="24"/>
  <c r="E74" i="24"/>
  <c r="F73" i="24"/>
  <c r="D74" i="24"/>
  <c r="C75" i="24"/>
  <c r="D112" i="24"/>
  <c r="C113" i="24"/>
  <c r="D73" i="22"/>
  <c r="C74" i="22"/>
  <c r="V117" i="24" l="1"/>
  <c r="F117" i="24"/>
  <c r="T117" i="24"/>
  <c r="D117" i="24"/>
  <c r="R117" i="24"/>
  <c r="B117" i="24"/>
  <c r="P117" i="24"/>
  <c r="N117" i="24"/>
  <c r="L117" i="24"/>
  <c r="X117" i="24"/>
  <c r="J117" i="24"/>
  <c r="H117" i="24"/>
  <c r="A118" i="24"/>
  <c r="C75" i="22"/>
  <c r="D74" i="22"/>
  <c r="L118" i="24" l="1"/>
  <c r="A119" i="24"/>
  <c r="J118" i="24"/>
  <c r="X118" i="24"/>
  <c r="H118" i="24"/>
  <c r="V118" i="24"/>
  <c r="F118" i="24"/>
  <c r="T118" i="24"/>
  <c r="D118" i="24"/>
  <c r="R118" i="24"/>
  <c r="B118" i="24"/>
  <c r="N118" i="24"/>
  <c r="P118" i="24"/>
  <c r="R119" i="24" l="1"/>
  <c r="B119" i="24"/>
  <c r="P119" i="24"/>
  <c r="N119" i="24"/>
  <c r="L119" i="24"/>
  <c r="A120" i="24"/>
  <c r="J119" i="24"/>
  <c r="X119" i="24"/>
  <c r="H119" i="24"/>
  <c r="V119" i="24"/>
  <c r="T119" i="24"/>
  <c r="F119" i="24"/>
  <c r="D119" i="24"/>
  <c r="X120" i="24" l="1"/>
  <c r="H120" i="24"/>
  <c r="V120" i="24"/>
  <c r="F120" i="24"/>
  <c r="T120" i="24"/>
  <c r="D120" i="24"/>
  <c r="R120" i="24"/>
  <c r="B120" i="24"/>
  <c r="P120" i="24"/>
  <c r="N120" i="24"/>
  <c r="J120" i="24"/>
  <c r="A121" i="24"/>
  <c r="L120" i="24"/>
  <c r="N121" i="24" l="1"/>
  <c r="L121" i="24"/>
  <c r="A122" i="24"/>
  <c r="J121" i="24"/>
  <c r="X121" i="24"/>
  <c r="H121" i="24"/>
  <c r="V121" i="24"/>
  <c r="F121" i="24"/>
  <c r="T121" i="24"/>
  <c r="D121" i="24"/>
  <c r="R121" i="24"/>
  <c r="P121" i="24"/>
  <c r="B121" i="24"/>
  <c r="T122" i="24" l="1"/>
  <c r="D122" i="24"/>
  <c r="R122" i="24"/>
  <c r="B122" i="24"/>
  <c r="P122" i="24"/>
  <c r="N122" i="24"/>
  <c r="L122" i="24"/>
  <c r="A123" i="24"/>
  <c r="J122" i="24"/>
  <c r="V122" i="24"/>
  <c r="H122" i="24"/>
  <c r="F122" i="24"/>
  <c r="X122" i="24"/>
  <c r="A124" i="24" l="1"/>
  <c r="J123" i="24"/>
  <c r="X123" i="24"/>
  <c r="H123" i="24"/>
  <c r="V123" i="24"/>
  <c r="F123" i="24"/>
  <c r="T123" i="24"/>
  <c r="D123" i="24"/>
  <c r="R123" i="24"/>
  <c r="B123" i="24"/>
  <c r="P123" i="24"/>
  <c r="L123" i="24"/>
  <c r="N123" i="24"/>
  <c r="P124" i="24" l="1"/>
  <c r="N124" i="24"/>
  <c r="L124" i="24"/>
  <c r="A125" i="24"/>
  <c r="J124" i="24"/>
  <c r="X124" i="24"/>
  <c r="H124" i="24"/>
  <c r="V124" i="24"/>
  <c r="F124" i="24"/>
  <c r="T124" i="24"/>
  <c r="R124" i="24"/>
  <c r="D124" i="24"/>
  <c r="B124" i="24"/>
  <c r="V125" i="24" l="1"/>
  <c r="F125" i="24"/>
  <c r="T125" i="24"/>
  <c r="D125" i="24"/>
  <c r="R125" i="24"/>
  <c r="B125" i="24"/>
  <c r="P125" i="24"/>
  <c r="N125" i="24"/>
  <c r="L125" i="24"/>
  <c r="H125" i="24"/>
  <c r="X125" i="24"/>
  <c r="A126" i="24"/>
  <c r="J125" i="24"/>
  <c r="L126" i="24" l="1"/>
  <c r="A127" i="24"/>
  <c r="J126" i="24"/>
  <c r="X126" i="24"/>
  <c r="H126" i="24"/>
  <c r="V126" i="24"/>
  <c r="F126" i="24"/>
  <c r="T126" i="24"/>
  <c r="D126" i="24"/>
  <c r="R126" i="24"/>
  <c r="B126" i="24"/>
  <c r="P126" i="24"/>
  <c r="N126" i="24"/>
  <c r="R127" i="24" l="1"/>
  <c r="B127" i="24"/>
  <c r="P127" i="24"/>
  <c r="N127" i="24"/>
  <c r="L127" i="24"/>
  <c r="A128" i="24"/>
  <c r="J127" i="24"/>
  <c r="X127" i="24"/>
  <c r="H127" i="24"/>
  <c r="T127" i="24"/>
  <c r="V127" i="24"/>
  <c r="F127" i="24"/>
  <c r="D127" i="24"/>
  <c r="X128" i="24" l="1"/>
  <c r="H128" i="24"/>
  <c r="V128" i="24"/>
  <c r="F128" i="24"/>
  <c r="T128" i="24"/>
  <c r="D128" i="24"/>
  <c r="R128" i="24"/>
  <c r="B128" i="24"/>
  <c r="P128" i="24"/>
  <c r="N128" i="24"/>
  <c r="A129" i="24"/>
  <c r="J128" i="24"/>
  <c r="L128" i="24"/>
  <c r="N129" i="24" l="1"/>
  <c r="L129" i="24"/>
  <c r="A130" i="24"/>
  <c r="J129" i="24"/>
  <c r="X129" i="24"/>
  <c r="H129" i="24"/>
  <c r="V129" i="24"/>
  <c r="F129" i="24"/>
  <c r="T129" i="24"/>
  <c r="D129" i="24"/>
  <c r="P129" i="24"/>
  <c r="R129" i="24"/>
  <c r="B129" i="24"/>
  <c r="T130" i="24" l="1"/>
  <c r="D130" i="24"/>
  <c r="R130" i="24"/>
  <c r="B130" i="24"/>
  <c r="P130" i="24"/>
  <c r="N130" i="24"/>
  <c r="L130" i="24"/>
  <c r="A131" i="24"/>
  <c r="J130" i="24"/>
  <c r="V130" i="24"/>
  <c r="F130" i="24"/>
  <c r="X130" i="24"/>
  <c r="H130" i="24"/>
  <c r="A132" i="24" l="1"/>
  <c r="J131" i="24"/>
  <c r="X131" i="24"/>
  <c r="H131" i="24"/>
  <c r="V131" i="24"/>
  <c r="F131" i="24"/>
  <c r="T131" i="24"/>
  <c r="D131" i="24"/>
  <c r="R131" i="24"/>
  <c r="B131" i="24"/>
  <c r="P131" i="24"/>
  <c r="L131" i="24"/>
  <c r="N131" i="24"/>
  <c r="P132" i="24" l="1"/>
  <c r="N132" i="24"/>
  <c r="L132" i="24"/>
  <c r="A133" i="24"/>
  <c r="J132" i="24"/>
  <c r="X132" i="24"/>
  <c r="H132" i="24"/>
  <c r="V132" i="24"/>
  <c r="F132" i="24"/>
  <c r="R132" i="24"/>
  <c r="B132" i="24"/>
  <c r="T132" i="24"/>
  <c r="D132" i="24"/>
  <c r="V133" i="24" l="1"/>
  <c r="F133" i="24"/>
  <c r="T133" i="24"/>
  <c r="D133" i="24"/>
  <c r="R133" i="24"/>
  <c r="B133" i="24"/>
  <c r="P133" i="24"/>
  <c r="N133" i="24"/>
  <c r="L133" i="24"/>
  <c r="X133" i="24"/>
  <c r="H133" i="24"/>
  <c r="A134" i="24"/>
  <c r="J133" i="24"/>
  <c r="X134" i="24" l="1"/>
  <c r="H134" i="24"/>
  <c r="N134" i="24"/>
  <c r="L134" i="24"/>
  <c r="J134" i="24"/>
  <c r="A135" i="24"/>
  <c r="F134" i="24"/>
  <c r="V134" i="24"/>
  <c r="D134" i="24"/>
  <c r="T134" i="24"/>
  <c r="B134" i="24"/>
  <c r="P134" i="24"/>
  <c r="R134" i="24"/>
  <c r="N135" i="24" l="1"/>
  <c r="X135" i="24"/>
  <c r="F135" i="24"/>
  <c r="V135" i="24"/>
  <c r="D135" i="24"/>
  <c r="T135" i="24"/>
  <c r="B135" i="24"/>
  <c r="R135" i="24"/>
  <c r="P135" i="24"/>
  <c r="L135" i="24"/>
  <c r="A136" i="24"/>
  <c r="H135" i="24"/>
  <c r="J135" i="24"/>
  <c r="T136" i="24" l="1"/>
  <c r="D136" i="24"/>
  <c r="P136" i="24"/>
  <c r="N136" i="24"/>
  <c r="L136" i="24"/>
  <c r="J136" i="24"/>
  <c r="A137" i="24"/>
  <c r="H136" i="24"/>
  <c r="X136" i="24"/>
  <c r="F136" i="24"/>
  <c r="R136" i="24"/>
  <c r="V136" i="24"/>
  <c r="B136" i="24"/>
  <c r="A138" i="24" l="1"/>
  <c r="J137" i="24"/>
  <c r="X137" i="24"/>
  <c r="H137" i="24"/>
  <c r="V137" i="24"/>
  <c r="L137" i="24"/>
  <c r="F137" i="24"/>
  <c r="D137" i="24"/>
  <c r="B137" i="24"/>
  <c r="T137" i="24"/>
  <c r="R137" i="24"/>
  <c r="N137" i="24"/>
  <c r="P137" i="24"/>
  <c r="P138" i="24" l="1"/>
  <c r="N138" i="24"/>
  <c r="L138" i="24"/>
  <c r="H138" i="24"/>
  <c r="F138" i="24"/>
  <c r="A139" i="24"/>
  <c r="D138" i="24"/>
  <c r="X138" i="24"/>
  <c r="B138" i="24"/>
  <c r="V138" i="24"/>
  <c r="T138" i="24"/>
  <c r="J138" i="24"/>
  <c r="R138" i="24"/>
  <c r="V139" i="24" l="1"/>
  <c r="F139" i="24"/>
  <c r="T139" i="24"/>
  <c r="D139" i="24"/>
  <c r="R139" i="24"/>
  <c r="B139" i="24"/>
  <c r="J139" i="24"/>
  <c r="H139" i="24"/>
  <c r="A140" i="24"/>
  <c r="X139" i="24"/>
  <c r="P139" i="24"/>
  <c r="L139" i="24"/>
  <c r="N139" i="24"/>
  <c r="L140" i="24" l="1"/>
  <c r="A141" i="24"/>
  <c r="J140" i="24"/>
  <c r="X140" i="24"/>
  <c r="H140" i="24"/>
  <c r="V140" i="24"/>
  <c r="F140" i="24"/>
  <c r="N140" i="24"/>
  <c r="D140" i="24"/>
  <c r="B140" i="24"/>
  <c r="T140" i="24"/>
  <c r="P140" i="24"/>
  <c r="R140" i="24"/>
  <c r="R141" i="24" l="1"/>
  <c r="B141" i="24"/>
  <c r="P141" i="24"/>
  <c r="N141" i="24"/>
  <c r="L141" i="24"/>
  <c r="T141" i="24"/>
  <c r="J141" i="24"/>
  <c r="H141" i="24"/>
  <c r="F141" i="24"/>
  <c r="D141" i="24"/>
  <c r="A142" i="24"/>
  <c r="V141" i="24"/>
  <c r="X141" i="24"/>
  <c r="X142" i="24" l="1"/>
  <c r="H142" i="24"/>
  <c r="V142" i="24"/>
  <c r="F142" i="24"/>
  <c r="T142" i="24"/>
  <c r="D142" i="24"/>
  <c r="R142" i="24"/>
  <c r="B142" i="24"/>
  <c r="A143" i="24"/>
  <c r="P142" i="24"/>
  <c r="N142" i="24"/>
  <c r="L142" i="24"/>
  <c r="J142" i="24"/>
  <c r="N143" i="24" l="1"/>
  <c r="L143" i="24"/>
  <c r="A144" i="24"/>
  <c r="J143" i="24"/>
  <c r="X143" i="24"/>
  <c r="H143" i="24"/>
  <c r="V143" i="24"/>
  <c r="T143" i="24"/>
  <c r="R143" i="24"/>
  <c r="P143" i="24"/>
  <c r="F143" i="24"/>
  <c r="B143" i="24"/>
  <c r="D143" i="24"/>
  <c r="T144" i="24" l="1"/>
  <c r="D144" i="24"/>
  <c r="R144" i="24"/>
  <c r="B144" i="24"/>
  <c r="P144" i="24"/>
  <c r="N144" i="24"/>
  <c r="F144" i="24"/>
  <c r="A145" i="24"/>
  <c r="X144" i="24"/>
  <c r="V144" i="24"/>
  <c r="L144" i="24"/>
  <c r="H144" i="24"/>
  <c r="J144" i="24"/>
  <c r="A146" i="24" l="1"/>
  <c r="J145" i="24"/>
  <c r="X145" i="24"/>
  <c r="H145" i="24"/>
  <c r="V145" i="24"/>
  <c r="F145" i="24"/>
  <c r="T145" i="24"/>
  <c r="D145" i="24"/>
  <c r="L145" i="24"/>
  <c r="B145" i="24"/>
  <c r="R145" i="24"/>
  <c r="N145" i="24"/>
  <c r="P145" i="24"/>
  <c r="R146" i="24" l="1"/>
  <c r="B146" i="24"/>
  <c r="P146" i="24"/>
  <c r="N146" i="24"/>
  <c r="L146" i="24"/>
  <c r="A147" i="24"/>
  <c r="J146" i="24"/>
  <c r="V146" i="24"/>
  <c r="T146" i="24"/>
  <c r="H146" i="24"/>
  <c r="F146" i="24"/>
  <c r="D146" i="24"/>
  <c r="X146" i="24"/>
  <c r="X147" i="24" l="1"/>
  <c r="H147" i="24"/>
  <c r="V147" i="24"/>
  <c r="F147" i="24"/>
  <c r="T147" i="24"/>
  <c r="D147" i="24"/>
  <c r="R147" i="24"/>
  <c r="B147" i="24"/>
  <c r="P147" i="24"/>
  <c r="A148" i="24"/>
  <c r="N147" i="24"/>
  <c r="L147" i="24"/>
  <c r="J147" i="24"/>
  <c r="N148" i="24" l="1"/>
  <c r="L148" i="24"/>
  <c r="A149" i="24"/>
  <c r="J148" i="24"/>
  <c r="X148" i="24"/>
  <c r="H148" i="24"/>
  <c r="V148" i="24"/>
  <c r="F148" i="24"/>
  <c r="P148" i="24"/>
  <c r="D148" i="24"/>
  <c r="B148" i="24"/>
  <c r="R148" i="24"/>
  <c r="T148" i="24"/>
  <c r="T149" i="24" l="1"/>
  <c r="D149" i="24"/>
  <c r="R149" i="24"/>
  <c r="B149" i="24"/>
  <c r="P149" i="24"/>
  <c r="N149" i="24"/>
  <c r="L149" i="24"/>
  <c r="A150" i="24"/>
  <c r="X149" i="24"/>
  <c r="V149" i="24"/>
  <c r="J149" i="24"/>
  <c r="H149" i="24"/>
  <c r="F149" i="24"/>
  <c r="L150" i="24" l="1"/>
  <c r="A151" i="24"/>
  <c r="J150" i="24"/>
  <c r="X150" i="24"/>
  <c r="H150" i="24"/>
  <c r="V150" i="24"/>
  <c r="F150" i="24"/>
  <c r="T150" i="24"/>
  <c r="D150" i="24"/>
  <c r="R150" i="24"/>
  <c r="B150" i="24"/>
  <c r="N150" i="24"/>
  <c r="P150" i="24"/>
  <c r="R151" i="24" l="1"/>
  <c r="B151" i="24"/>
  <c r="P151" i="24"/>
  <c r="N151" i="24"/>
  <c r="L151" i="24"/>
  <c r="A152" i="24"/>
  <c r="J151" i="24"/>
  <c r="X151" i="24"/>
  <c r="H151" i="24"/>
  <c r="V151" i="24"/>
  <c r="T151" i="24"/>
  <c r="F151" i="24"/>
  <c r="D151" i="24"/>
  <c r="X152" i="24" l="1"/>
  <c r="H152" i="24"/>
  <c r="V152" i="24"/>
  <c r="F152" i="24"/>
  <c r="T152" i="24"/>
  <c r="D152" i="24"/>
  <c r="R152" i="24"/>
  <c r="B152" i="24"/>
  <c r="P152" i="24"/>
  <c r="N152" i="24"/>
  <c r="L152" i="24"/>
  <c r="J152" i="24"/>
  <c r="A153" i="24"/>
  <c r="N153" i="24" l="1"/>
  <c r="L153" i="24"/>
  <c r="A154" i="24"/>
  <c r="J153" i="24"/>
  <c r="X153" i="24"/>
  <c r="H153" i="24"/>
  <c r="V153" i="24"/>
  <c r="F153" i="24"/>
  <c r="T153" i="24"/>
  <c r="D153" i="24"/>
  <c r="R153" i="24"/>
  <c r="P153" i="24"/>
  <c r="B153" i="24"/>
  <c r="T154" i="24" l="1"/>
  <c r="D154" i="24"/>
  <c r="R154" i="24"/>
  <c r="B154" i="24"/>
  <c r="P154" i="24"/>
  <c r="N154" i="24"/>
  <c r="L154" i="24"/>
  <c r="A155" i="24"/>
  <c r="J154" i="24"/>
  <c r="X154" i="24"/>
  <c r="V154" i="24"/>
  <c r="H154" i="24"/>
  <c r="F154" i="24"/>
  <c r="A156" i="24" l="1"/>
  <c r="J155" i="24"/>
  <c r="X155" i="24"/>
  <c r="H155" i="24"/>
  <c r="V155" i="24"/>
  <c r="F155" i="24"/>
  <c r="T155" i="24"/>
  <c r="D155" i="24"/>
  <c r="R155" i="24"/>
  <c r="B155" i="24"/>
  <c r="P155" i="24"/>
  <c r="L155" i="24"/>
  <c r="N155" i="24"/>
  <c r="P156" i="24" l="1"/>
  <c r="N156" i="24"/>
  <c r="L156" i="24"/>
  <c r="A157" i="24"/>
  <c r="J156" i="24"/>
  <c r="X156" i="24"/>
  <c r="H156" i="24"/>
  <c r="V156" i="24"/>
  <c r="F156" i="24"/>
  <c r="T156" i="24"/>
  <c r="R156" i="24"/>
  <c r="D156" i="24"/>
  <c r="B156" i="24"/>
  <c r="V157" i="24" l="1"/>
  <c r="F157" i="24"/>
  <c r="T157" i="24"/>
  <c r="D157" i="24"/>
  <c r="R157" i="24"/>
  <c r="B157" i="24"/>
  <c r="P157" i="24"/>
  <c r="N157" i="24"/>
  <c r="L157" i="24"/>
  <c r="J157" i="24"/>
  <c r="H157" i="24"/>
  <c r="X157" i="24"/>
  <c r="A158" i="24"/>
  <c r="L158" i="24" l="1"/>
  <c r="A159" i="24"/>
  <c r="J158" i="24"/>
  <c r="X158" i="24"/>
  <c r="H158" i="24"/>
  <c r="V158" i="24"/>
  <c r="F158" i="24"/>
  <c r="T158" i="24"/>
  <c r="D158" i="24"/>
  <c r="R158" i="24"/>
  <c r="B158" i="24"/>
  <c r="P158" i="24"/>
  <c r="N158" i="24"/>
  <c r="R159" i="24" l="1"/>
  <c r="B159" i="24"/>
  <c r="P159" i="24"/>
  <c r="N159" i="24"/>
  <c r="L159" i="24"/>
  <c r="A160" i="24"/>
  <c r="J159" i="24"/>
  <c r="X159" i="24"/>
  <c r="H159" i="24"/>
  <c r="V159" i="24"/>
  <c r="T159" i="24"/>
  <c r="F159" i="24"/>
  <c r="D159" i="24"/>
  <c r="X160" i="24" l="1"/>
  <c r="H160" i="24"/>
  <c r="V160" i="24"/>
  <c r="F160" i="24"/>
  <c r="T160" i="24"/>
  <c r="D160" i="24"/>
  <c r="R160" i="24"/>
  <c r="B160" i="24"/>
  <c r="P160" i="24"/>
  <c r="N160" i="24"/>
  <c r="A161" i="24"/>
  <c r="J160" i="24"/>
  <c r="L160" i="24"/>
  <c r="N161" i="24" l="1"/>
  <c r="L161" i="24"/>
  <c r="A162" i="24"/>
  <c r="J161" i="24"/>
  <c r="X161" i="24"/>
  <c r="H161" i="24"/>
  <c r="V161" i="24"/>
  <c r="F161" i="24"/>
  <c r="T161" i="24"/>
  <c r="D161" i="24"/>
  <c r="R161" i="24"/>
  <c r="P161" i="24"/>
  <c r="B161" i="24"/>
  <c r="T162" i="24" l="1"/>
  <c r="D162" i="24"/>
  <c r="R162" i="24"/>
  <c r="B162" i="24"/>
  <c r="P162" i="24"/>
  <c r="N162" i="24"/>
  <c r="L162" i="24"/>
  <c r="A163" i="24"/>
  <c r="J162" i="24"/>
  <c r="H162" i="24"/>
  <c r="F162" i="24"/>
  <c r="V162" i="24"/>
  <c r="X162" i="24"/>
  <c r="A164" i="24" l="1"/>
  <c r="J163" i="24"/>
  <c r="X163" i="24"/>
  <c r="H163" i="24"/>
  <c r="V163" i="24"/>
  <c r="F163" i="24"/>
  <c r="T163" i="24"/>
  <c r="D163" i="24"/>
  <c r="R163" i="24"/>
  <c r="B163" i="24"/>
  <c r="P163" i="24"/>
  <c r="N163" i="24"/>
  <c r="L163" i="24"/>
  <c r="P164" i="24" l="1"/>
  <c r="N164" i="24"/>
  <c r="L164" i="24"/>
  <c r="A165" i="24"/>
  <c r="J164" i="24"/>
  <c r="X164" i="24"/>
  <c r="H164" i="24"/>
  <c r="V164" i="24"/>
  <c r="F164" i="24"/>
  <c r="T164" i="24"/>
  <c r="R164" i="24"/>
  <c r="D164" i="24"/>
  <c r="B164" i="24"/>
  <c r="V165" i="24" l="1"/>
  <c r="F165" i="24"/>
  <c r="T165" i="24"/>
  <c r="D165" i="24"/>
  <c r="R165" i="24"/>
  <c r="B165" i="24"/>
  <c r="P165" i="24"/>
  <c r="N165" i="24"/>
  <c r="L165" i="24"/>
  <c r="A166" i="24"/>
  <c r="X165" i="24"/>
  <c r="H165" i="24"/>
  <c r="J165" i="24"/>
  <c r="L166" i="24" l="1"/>
  <c r="A167" i="24"/>
  <c r="J166" i="24"/>
  <c r="X166" i="24"/>
  <c r="H166" i="24"/>
  <c r="V166" i="24"/>
  <c r="F166" i="24"/>
  <c r="T166" i="24"/>
  <c r="D166" i="24"/>
  <c r="R166" i="24"/>
  <c r="B166" i="24"/>
  <c r="P166" i="24"/>
  <c r="N166" i="24"/>
  <c r="R167" i="24" l="1"/>
  <c r="B167" i="24"/>
  <c r="P167" i="24"/>
  <c r="N167" i="24"/>
  <c r="L167" i="24"/>
  <c r="A168" i="24"/>
  <c r="J167" i="24"/>
  <c r="X167" i="24"/>
  <c r="H167" i="24"/>
  <c r="F167" i="24"/>
  <c r="D167" i="24"/>
  <c r="T167" i="24"/>
  <c r="V167" i="24"/>
  <c r="X168" i="24" l="1"/>
  <c r="H168" i="24"/>
  <c r="V168" i="24"/>
  <c r="F168" i="24"/>
  <c r="T168" i="24"/>
  <c r="D168" i="24"/>
  <c r="R168" i="24"/>
  <c r="B168" i="24"/>
  <c r="P168" i="24"/>
  <c r="N168" i="24"/>
  <c r="A169" i="24"/>
  <c r="L168" i="24"/>
  <c r="J168" i="24"/>
  <c r="N169" i="24" l="1"/>
  <c r="L169" i="24"/>
  <c r="A170" i="24"/>
  <c r="J169" i="24"/>
  <c r="X169" i="24"/>
  <c r="H169" i="24"/>
  <c r="V169" i="24"/>
  <c r="F169" i="24"/>
  <c r="T169" i="24"/>
  <c r="D169" i="24"/>
  <c r="R169" i="24"/>
  <c r="P169" i="24"/>
  <c r="B169" i="24"/>
  <c r="T170" i="24" l="1"/>
  <c r="D170" i="24"/>
  <c r="R170" i="24"/>
  <c r="B170" i="24"/>
  <c r="P170" i="24"/>
  <c r="N170" i="24"/>
  <c r="L170" i="24"/>
  <c r="A171" i="24"/>
  <c r="J170" i="24"/>
  <c r="X170" i="24"/>
  <c r="V170" i="24"/>
  <c r="F170" i="24"/>
  <c r="H170" i="24"/>
  <c r="A172" i="24" l="1"/>
  <c r="J171" i="24"/>
  <c r="X171" i="24"/>
  <c r="H171" i="24"/>
  <c r="V171" i="24"/>
  <c r="F171" i="24"/>
  <c r="T171" i="24"/>
  <c r="D171" i="24"/>
  <c r="R171" i="24"/>
  <c r="B171" i="24"/>
  <c r="P171" i="24"/>
  <c r="N171" i="24"/>
  <c r="L171" i="24"/>
  <c r="X172" i="24" l="1"/>
  <c r="H172" i="24"/>
  <c r="R172" i="24"/>
  <c r="B172" i="24"/>
  <c r="V172" i="24"/>
  <c r="T172" i="24"/>
  <c r="P172" i="24"/>
  <c r="N172" i="24"/>
  <c r="L172" i="24"/>
  <c r="J172" i="24"/>
  <c r="F172" i="24"/>
  <c r="D172" i="24"/>
  <c r="A173" i="24"/>
  <c r="N173" i="24" l="1"/>
  <c r="X173" i="24"/>
  <c r="H173" i="24"/>
  <c r="R173" i="24"/>
  <c r="P173" i="24"/>
  <c r="L173" i="24"/>
  <c r="J173" i="24"/>
  <c r="F173" i="24"/>
  <c r="A174" i="24"/>
  <c r="D173" i="24"/>
  <c r="V173" i="24"/>
  <c r="T173" i="24"/>
  <c r="B173" i="24"/>
  <c r="T174" i="24" l="1"/>
  <c r="D174" i="24"/>
  <c r="N174" i="24"/>
  <c r="L174" i="24"/>
  <c r="J174" i="24"/>
  <c r="H174" i="24"/>
  <c r="A175" i="24"/>
  <c r="F174" i="24"/>
  <c r="X174" i="24"/>
  <c r="B174" i="24"/>
  <c r="V174" i="24"/>
  <c r="R174" i="24"/>
  <c r="P174" i="24"/>
  <c r="A176" i="24" l="1"/>
  <c r="J175" i="24"/>
  <c r="T175" i="24"/>
  <c r="D175" i="24"/>
  <c r="H175" i="24"/>
  <c r="F175" i="24"/>
  <c r="X175" i="24"/>
  <c r="B175" i="24"/>
  <c r="V175" i="24"/>
  <c r="R175" i="24"/>
  <c r="P175" i="24"/>
  <c r="N175" i="24"/>
  <c r="L175" i="24"/>
  <c r="P176" i="24" l="1"/>
  <c r="A177" i="24"/>
  <c r="J176" i="24"/>
  <c r="X176" i="24"/>
  <c r="D176" i="24"/>
  <c r="V176" i="24"/>
  <c r="B176" i="24"/>
  <c r="T176" i="24"/>
  <c r="R176" i="24"/>
  <c r="N176" i="24"/>
  <c r="L176" i="24"/>
  <c r="F176" i="24"/>
  <c r="H176" i="24"/>
  <c r="V177" i="24" l="1"/>
  <c r="F177" i="24"/>
  <c r="P177" i="24"/>
  <c r="T177" i="24"/>
  <c r="R177" i="24"/>
  <c r="N177" i="24"/>
  <c r="L177" i="24"/>
  <c r="J177" i="24"/>
  <c r="H177" i="24"/>
  <c r="A178" i="24"/>
  <c r="X177" i="24"/>
  <c r="D177" i="24"/>
  <c r="B177" i="24"/>
  <c r="L178" i="24" l="1"/>
  <c r="V178" i="24"/>
  <c r="F178" i="24"/>
  <c r="P178" i="24"/>
  <c r="N178" i="24"/>
  <c r="J178" i="24"/>
  <c r="H178" i="24"/>
  <c r="A179" i="24"/>
  <c r="D178" i="24"/>
  <c r="X178" i="24"/>
  <c r="B178" i="24"/>
  <c r="T178" i="24"/>
  <c r="R178" i="24"/>
  <c r="R179" i="24" l="1"/>
  <c r="B179" i="24"/>
  <c r="L179" i="24"/>
  <c r="J179" i="24"/>
  <c r="H179" i="24"/>
  <c r="A180" i="24"/>
  <c r="F179" i="24"/>
  <c r="X179" i="24"/>
  <c r="D179" i="24"/>
  <c r="V179" i="24"/>
  <c r="T179" i="24"/>
  <c r="N179" i="24"/>
  <c r="P179" i="24"/>
  <c r="X180" i="24" l="1"/>
  <c r="H180" i="24"/>
  <c r="R180" i="24"/>
  <c r="B180" i="24"/>
  <c r="F180" i="24"/>
  <c r="A181" i="24"/>
  <c r="D180" i="24"/>
  <c r="V180" i="24"/>
  <c r="T180" i="24"/>
  <c r="P180" i="24"/>
  <c r="N180" i="24"/>
  <c r="L180" i="24"/>
  <c r="J180" i="24"/>
  <c r="N181" i="24" l="1"/>
  <c r="X181" i="24"/>
  <c r="H181" i="24"/>
  <c r="V181" i="24"/>
  <c r="B181" i="24"/>
  <c r="T181" i="24"/>
  <c r="R181" i="24"/>
  <c r="P181" i="24"/>
  <c r="L181" i="24"/>
  <c r="J181" i="24"/>
  <c r="A182" i="24"/>
  <c r="F181" i="24"/>
  <c r="D181" i="24"/>
  <c r="T182" i="24" l="1"/>
  <c r="D182" i="24"/>
  <c r="N182" i="24"/>
  <c r="A183" i="24"/>
  <c r="R182" i="24"/>
  <c r="P182" i="24"/>
  <c r="L182" i="24"/>
  <c r="J182" i="24"/>
  <c r="H182" i="24"/>
  <c r="F182" i="24"/>
  <c r="B182" i="24"/>
  <c r="V182" i="24"/>
  <c r="X182" i="24"/>
  <c r="A184" i="24" l="1"/>
  <c r="J183" i="24"/>
  <c r="V183" i="24"/>
  <c r="F183" i="24"/>
  <c r="T183" i="24"/>
  <c r="D183" i="24"/>
  <c r="P183" i="24"/>
  <c r="X183" i="24"/>
  <c r="R183" i="24"/>
  <c r="N183" i="24"/>
  <c r="L183" i="24"/>
  <c r="H183" i="24"/>
  <c r="B183" i="24"/>
  <c r="P184" i="24" l="1"/>
  <c r="L184" i="24"/>
  <c r="A185" i="24"/>
  <c r="J184" i="24"/>
  <c r="V184" i="24"/>
  <c r="F184" i="24"/>
  <c r="X184" i="24"/>
  <c r="T184" i="24"/>
  <c r="R184" i="24"/>
  <c r="N184" i="24"/>
  <c r="H184" i="24"/>
  <c r="D184" i="24"/>
  <c r="B184" i="24"/>
  <c r="V185" i="24" l="1"/>
  <c r="F185" i="24"/>
  <c r="T185" i="24"/>
  <c r="D185" i="24"/>
  <c r="R185" i="24"/>
  <c r="B185" i="24"/>
  <c r="P185" i="24"/>
  <c r="L185" i="24"/>
  <c r="H185" i="24"/>
  <c r="A186" i="24"/>
  <c r="X185" i="24"/>
  <c r="N185" i="24"/>
  <c r="J185" i="24"/>
  <c r="L186" i="24" l="1"/>
  <c r="A187" i="24"/>
  <c r="J186" i="24"/>
  <c r="X186" i="24"/>
  <c r="H186" i="24"/>
  <c r="V186" i="24"/>
  <c r="F186" i="24"/>
  <c r="R186" i="24"/>
  <c r="B186" i="24"/>
  <c r="T186" i="24"/>
  <c r="P186" i="24"/>
  <c r="N186" i="24"/>
  <c r="D186" i="24"/>
  <c r="R187" i="24" l="1"/>
  <c r="B187" i="24"/>
  <c r="P187" i="24"/>
  <c r="N187" i="24"/>
  <c r="L187" i="24"/>
  <c r="X187" i="24"/>
  <c r="H187" i="24"/>
  <c r="A188" i="24"/>
  <c r="V187" i="24"/>
  <c r="T187" i="24"/>
  <c r="J187" i="24"/>
  <c r="F187" i="24"/>
  <c r="D187" i="24"/>
  <c r="X188" i="24" l="1"/>
  <c r="H188" i="24"/>
  <c r="V188" i="24"/>
  <c r="F188" i="24"/>
  <c r="T188" i="24"/>
  <c r="D188" i="24"/>
  <c r="R188" i="24"/>
  <c r="B188" i="24"/>
  <c r="N188" i="24"/>
  <c r="L188" i="24"/>
  <c r="J188" i="24"/>
  <c r="P188" i="24"/>
  <c r="A189" i="24"/>
  <c r="N189" i="24" l="1"/>
  <c r="L189" i="24"/>
  <c r="A190" i="24"/>
  <c r="J189" i="24"/>
  <c r="X189" i="24"/>
  <c r="H189" i="24"/>
  <c r="T189" i="24"/>
  <c r="D189" i="24"/>
  <c r="V189" i="24"/>
  <c r="R189" i="24"/>
  <c r="P189" i="24"/>
  <c r="F189" i="24"/>
  <c r="B189" i="24"/>
  <c r="T190" i="24" l="1"/>
  <c r="D190" i="24"/>
  <c r="R190" i="24"/>
  <c r="B190" i="24"/>
  <c r="P190" i="24"/>
  <c r="N190" i="24"/>
  <c r="A191" i="24"/>
  <c r="J190" i="24"/>
  <c r="F190" i="24"/>
  <c r="X190" i="24"/>
  <c r="V190" i="24"/>
  <c r="L190" i="24"/>
  <c r="H190" i="24"/>
  <c r="A192" i="24" l="1"/>
  <c r="J191" i="24"/>
  <c r="X191" i="24"/>
  <c r="H191" i="24"/>
  <c r="V191" i="24"/>
  <c r="F191" i="24"/>
  <c r="T191" i="24"/>
  <c r="D191" i="24"/>
  <c r="P191" i="24"/>
  <c r="R191" i="24"/>
  <c r="N191" i="24"/>
  <c r="L191" i="24"/>
  <c r="B191" i="24"/>
  <c r="P192" i="24" l="1"/>
  <c r="N192" i="24"/>
  <c r="L192" i="24"/>
  <c r="A193" i="24"/>
  <c r="J192" i="24"/>
  <c r="V192" i="24"/>
  <c r="F192" i="24"/>
  <c r="X192" i="24"/>
  <c r="T192" i="24"/>
  <c r="R192" i="24"/>
  <c r="H192" i="24"/>
  <c r="D192" i="24"/>
  <c r="B192" i="24"/>
  <c r="V193" i="24" l="1"/>
  <c r="F193" i="24"/>
  <c r="T193" i="24"/>
  <c r="D193" i="24"/>
  <c r="R193" i="24"/>
  <c r="B193" i="24"/>
  <c r="P193" i="24"/>
  <c r="L193" i="24"/>
  <c r="J193" i="24"/>
  <c r="H193" i="24"/>
  <c r="A194" i="24"/>
  <c r="X193" i="24"/>
  <c r="N193" i="24"/>
  <c r="L194" i="24" l="1"/>
  <c r="A195" i="24"/>
  <c r="J194" i="24"/>
  <c r="X194" i="24"/>
  <c r="H194" i="24"/>
  <c r="V194" i="24"/>
  <c r="F194" i="24"/>
  <c r="R194" i="24"/>
  <c r="B194" i="24"/>
  <c r="T194" i="24"/>
  <c r="P194" i="24"/>
  <c r="N194" i="24"/>
  <c r="D194" i="24"/>
  <c r="R195" i="24" l="1"/>
  <c r="B195" i="24"/>
  <c r="P195" i="24"/>
  <c r="N195" i="24"/>
  <c r="L195" i="24"/>
  <c r="X195" i="24"/>
  <c r="H195" i="24"/>
  <c r="D195" i="24"/>
  <c r="A196" i="24"/>
  <c r="V195" i="24"/>
  <c r="T195" i="24"/>
  <c r="F195" i="24"/>
  <c r="J195" i="24"/>
  <c r="X196" i="24" l="1"/>
  <c r="H196" i="24"/>
  <c r="V196" i="24"/>
  <c r="F196" i="24"/>
  <c r="T196" i="24"/>
  <c r="D196" i="24"/>
  <c r="R196" i="24"/>
  <c r="B196" i="24"/>
  <c r="N196" i="24"/>
  <c r="P196" i="24"/>
  <c r="L196" i="24"/>
  <c r="J196" i="24"/>
  <c r="A197" i="24"/>
  <c r="N197" i="24" l="1"/>
  <c r="L197" i="24"/>
  <c r="A198" i="24"/>
  <c r="J197" i="24"/>
  <c r="X197" i="24"/>
  <c r="H197" i="24"/>
  <c r="T197" i="24"/>
  <c r="D197" i="24"/>
  <c r="V197" i="24"/>
  <c r="R197" i="24"/>
  <c r="P197" i="24"/>
  <c r="F197" i="24"/>
  <c r="B197" i="24"/>
  <c r="T198" i="24" l="1"/>
  <c r="D198" i="24"/>
  <c r="R198" i="24"/>
  <c r="B198" i="24"/>
  <c r="P198" i="24"/>
  <c r="N198" i="24"/>
  <c r="A199" i="24"/>
  <c r="J198" i="24"/>
  <c r="H198" i="24"/>
  <c r="F198" i="24"/>
  <c r="X198" i="24"/>
  <c r="V198" i="24"/>
  <c r="L198" i="24"/>
  <c r="R199" i="24" l="1"/>
  <c r="J199" i="24"/>
  <c r="A200" i="24"/>
  <c r="H199" i="24"/>
  <c r="X199" i="24"/>
  <c r="F199" i="24"/>
  <c r="V199" i="24"/>
  <c r="D199" i="24"/>
  <c r="P199" i="24"/>
  <c r="T199" i="24"/>
  <c r="N199" i="24"/>
  <c r="L199" i="24"/>
  <c r="B199" i="24"/>
  <c r="R200" i="24" l="1"/>
  <c r="B200" i="24"/>
  <c r="X200" i="24"/>
  <c r="H200" i="24"/>
  <c r="A201" i="24"/>
  <c r="D200" i="24"/>
  <c r="V200" i="24"/>
  <c r="T200" i="24"/>
  <c r="P200" i="24"/>
  <c r="L200" i="24"/>
  <c r="F200" i="24"/>
  <c r="N200" i="24"/>
  <c r="J200" i="24"/>
  <c r="X201" i="24" l="1"/>
  <c r="H201" i="24"/>
  <c r="N201" i="24"/>
  <c r="T201" i="24"/>
  <c r="R201" i="24"/>
  <c r="P201" i="24"/>
  <c r="L201" i="24"/>
  <c r="J201" i="24"/>
  <c r="F201" i="24"/>
  <c r="V201" i="24"/>
  <c r="B201" i="24"/>
  <c r="A202" i="24"/>
  <c r="D201" i="24"/>
  <c r="N202" i="24" l="1"/>
  <c r="T202" i="24"/>
  <c r="D202" i="24"/>
  <c r="P202" i="24"/>
  <c r="L202" i="24"/>
  <c r="J202" i="24"/>
  <c r="H202" i="24"/>
  <c r="A203" i="24"/>
  <c r="F202" i="24"/>
  <c r="X202" i="24"/>
  <c r="B202" i="24"/>
  <c r="R202" i="24"/>
  <c r="V202" i="24"/>
  <c r="T203" i="24" l="1"/>
  <c r="D203" i="24"/>
  <c r="A204" i="24"/>
  <c r="J203" i="24"/>
  <c r="L203" i="24"/>
  <c r="H203" i="24"/>
  <c r="F203" i="24"/>
  <c r="X203" i="24"/>
  <c r="B203" i="24"/>
  <c r="V203" i="24"/>
  <c r="R203" i="24"/>
  <c r="N203" i="24"/>
  <c r="P203" i="24"/>
  <c r="A205" i="24" l="1"/>
  <c r="J204" i="24"/>
  <c r="P204" i="24"/>
  <c r="F204" i="24"/>
  <c r="X204" i="24"/>
  <c r="D204" i="24"/>
  <c r="V204" i="24"/>
  <c r="B204" i="24"/>
  <c r="T204" i="24"/>
  <c r="R204" i="24"/>
  <c r="N204" i="24"/>
  <c r="H204" i="24"/>
  <c r="L204" i="24"/>
  <c r="P205" i="24" l="1"/>
  <c r="V205" i="24"/>
  <c r="F205" i="24"/>
  <c r="X205" i="24"/>
  <c r="B205" i="24"/>
  <c r="T205" i="24"/>
  <c r="R205" i="24"/>
  <c r="N205" i="24"/>
  <c r="L205" i="24"/>
  <c r="J205" i="24"/>
  <c r="A206" i="24"/>
  <c r="D205" i="24"/>
  <c r="H205" i="24"/>
  <c r="V206" i="24" l="1"/>
  <c r="F206" i="24"/>
  <c r="L206" i="24"/>
  <c r="R206" i="24"/>
  <c r="P206" i="24"/>
  <c r="N206" i="24"/>
  <c r="J206" i="24"/>
  <c r="H206" i="24"/>
  <c r="A207" i="24"/>
  <c r="D206" i="24"/>
  <c r="T206" i="24"/>
  <c r="B206" i="24"/>
  <c r="X206" i="24"/>
  <c r="L207" i="24" l="1"/>
  <c r="R207" i="24"/>
  <c r="B207" i="24"/>
  <c r="N207" i="24"/>
  <c r="J207" i="24"/>
  <c r="H207" i="24"/>
  <c r="A208" i="24"/>
  <c r="F207" i="24"/>
  <c r="X207" i="24"/>
  <c r="D207" i="24"/>
  <c r="V207" i="24"/>
  <c r="P207" i="24"/>
  <c r="T207" i="24"/>
  <c r="R208" i="24" l="1"/>
  <c r="B208" i="24"/>
  <c r="X208" i="24"/>
  <c r="H208" i="24"/>
  <c r="J208" i="24"/>
  <c r="F208" i="24"/>
  <c r="A209" i="24"/>
  <c r="D208" i="24"/>
  <c r="V208" i="24"/>
  <c r="T208" i="24"/>
  <c r="P208" i="24"/>
  <c r="L208" i="24"/>
  <c r="N208" i="24"/>
  <c r="X209" i="24" l="1"/>
  <c r="H209" i="24"/>
  <c r="N209" i="24"/>
  <c r="A210" i="24"/>
  <c r="D209" i="24"/>
  <c r="V209" i="24"/>
  <c r="B209" i="24"/>
  <c r="T209" i="24"/>
  <c r="R209" i="24"/>
  <c r="P209" i="24"/>
  <c r="L209" i="24"/>
  <c r="F209" i="24"/>
  <c r="J209" i="24"/>
  <c r="N210" i="24" l="1"/>
  <c r="T210" i="24"/>
  <c r="D210" i="24"/>
  <c r="V210" i="24"/>
  <c r="R210" i="24"/>
  <c r="P210" i="24"/>
  <c r="L210" i="24"/>
  <c r="J210" i="24"/>
  <c r="H210" i="24"/>
  <c r="X210" i="24"/>
  <c r="B210" i="24"/>
  <c r="A211" i="24"/>
  <c r="F210" i="24"/>
  <c r="V211" i="24" l="1"/>
  <c r="F211" i="24"/>
  <c r="T211" i="24"/>
  <c r="D211" i="24"/>
  <c r="A212" i="24"/>
  <c r="J211" i="24"/>
  <c r="R211" i="24"/>
  <c r="P211" i="24"/>
  <c r="N211" i="24"/>
  <c r="L211" i="24"/>
  <c r="H211" i="24"/>
  <c r="B211" i="24"/>
  <c r="X211" i="24"/>
  <c r="L212" i="24" l="1"/>
  <c r="A213" i="24"/>
  <c r="J212" i="24"/>
  <c r="P212" i="24"/>
  <c r="T212" i="24"/>
  <c r="R212" i="24"/>
  <c r="N212" i="24"/>
  <c r="H212" i="24"/>
  <c r="F212" i="24"/>
  <c r="D212" i="24"/>
  <c r="V212" i="24"/>
  <c r="B212" i="24"/>
  <c r="X212" i="24"/>
  <c r="T213" i="24" l="1"/>
  <c r="R213" i="24"/>
  <c r="B213" i="24"/>
  <c r="P213" i="24"/>
  <c r="V213" i="24"/>
  <c r="F213" i="24"/>
  <c r="X213" i="24"/>
  <c r="N213" i="24"/>
  <c r="L213" i="24"/>
  <c r="J213" i="24"/>
  <c r="H213" i="24"/>
  <c r="D213" i="24"/>
  <c r="A214" i="24"/>
  <c r="A215" i="24" l="1"/>
  <c r="J214" i="24"/>
  <c r="X214" i="24"/>
  <c r="H214" i="24"/>
  <c r="V214" i="24"/>
  <c r="F214" i="24"/>
  <c r="L214" i="24"/>
  <c r="T214" i="24"/>
  <c r="R214" i="24"/>
  <c r="P214" i="24"/>
  <c r="N214" i="24"/>
  <c r="D214" i="24"/>
  <c r="B214" i="24"/>
  <c r="P215" i="24" l="1"/>
  <c r="N215" i="24"/>
  <c r="L215" i="24"/>
  <c r="R215" i="24"/>
  <c r="B215" i="24"/>
  <c r="D215" i="24"/>
  <c r="A216" i="24"/>
  <c r="X215" i="24"/>
  <c r="V215" i="24"/>
  <c r="T215" i="24"/>
  <c r="J215" i="24"/>
  <c r="F215" i="24"/>
  <c r="H215" i="24"/>
  <c r="V216" i="24" l="1"/>
  <c r="F216" i="24"/>
  <c r="T216" i="24"/>
  <c r="D216" i="24"/>
  <c r="R216" i="24"/>
  <c r="B216" i="24"/>
  <c r="X216" i="24"/>
  <c r="H216" i="24"/>
  <c r="J216" i="24"/>
  <c r="A217" i="24"/>
  <c r="P216" i="24"/>
  <c r="L216" i="24"/>
  <c r="N216" i="24"/>
  <c r="L217" i="24" l="1"/>
  <c r="A218" i="24"/>
  <c r="J217" i="24"/>
  <c r="X217" i="24"/>
  <c r="H217" i="24"/>
  <c r="N217" i="24"/>
  <c r="P217" i="24"/>
  <c r="F217" i="24"/>
  <c r="D217" i="24"/>
  <c r="B217" i="24"/>
  <c r="V217" i="24"/>
  <c r="R217" i="24"/>
  <c r="T217" i="24"/>
  <c r="R218" i="24" l="1"/>
  <c r="B218" i="24"/>
  <c r="P218" i="24"/>
  <c r="N218" i="24"/>
  <c r="T218" i="24"/>
  <c r="D218" i="24"/>
  <c r="V218" i="24"/>
  <c r="L218" i="24"/>
  <c r="J218" i="24"/>
  <c r="H218" i="24"/>
  <c r="F218" i="24"/>
  <c r="X218" i="24"/>
  <c r="A219" i="24"/>
  <c r="X219" i="24" l="1"/>
  <c r="H219" i="24"/>
  <c r="V219" i="24"/>
  <c r="F219" i="24"/>
  <c r="T219" i="24"/>
  <c r="D219" i="24"/>
  <c r="A220" i="24"/>
  <c r="J219" i="24"/>
  <c r="R219" i="24"/>
  <c r="P219" i="24"/>
  <c r="N219" i="24"/>
  <c r="L219" i="24"/>
  <c r="B219" i="24"/>
  <c r="N220" i="24" l="1"/>
  <c r="L220" i="24"/>
  <c r="A221" i="24"/>
  <c r="J220" i="24"/>
  <c r="P220" i="24"/>
  <c r="B220" i="24"/>
  <c r="X220" i="24"/>
  <c r="V220" i="24"/>
  <c r="T220" i="24"/>
  <c r="R220" i="24"/>
  <c r="H220" i="24"/>
  <c r="D220" i="24"/>
  <c r="F220" i="24"/>
  <c r="T221" i="24" l="1"/>
  <c r="D221" i="24"/>
  <c r="R221" i="24"/>
  <c r="B221" i="24"/>
  <c r="P221" i="24"/>
  <c r="X221" i="24"/>
  <c r="V221" i="24"/>
  <c r="F221" i="24"/>
  <c r="H221" i="24"/>
  <c r="A222" i="24"/>
  <c r="N221" i="24"/>
  <c r="J221" i="24"/>
  <c r="L221" i="24"/>
  <c r="A223" i="24" l="1"/>
  <c r="J222" i="24"/>
  <c r="X222" i="24"/>
  <c r="H222" i="24"/>
  <c r="V222" i="24"/>
  <c r="F222" i="24"/>
  <c r="N222" i="24"/>
  <c r="L222" i="24"/>
  <c r="R222" i="24"/>
  <c r="P222" i="24"/>
  <c r="D222" i="24"/>
  <c r="B222" i="24"/>
  <c r="T222" i="24"/>
  <c r="P223" i="24" l="1"/>
  <c r="N223" i="24"/>
  <c r="L223" i="24"/>
  <c r="T223" i="24"/>
  <c r="D223" i="24"/>
  <c r="R223" i="24"/>
  <c r="B223" i="24"/>
  <c r="A224" i="24"/>
  <c r="X223" i="24"/>
  <c r="V223" i="24"/>
  <c r="J223" i="24"/>
  <c r="H223" i="24"/>
  <c r="F223" i="24"/>
  <c r="V224" i="24" l="1"/>
  <c r="F224" i="24"/>
  <c r="T224" i="24"/>
  <c r="D224" i="24"/>
  <c r="R224" i="24"/>
  <c r="B224" i="24"/>
  <c r="A225" i="24"/>
  <c r="J224" i="24"/>
  <c r="X224" i="24"/>
  <c r="H224" i="24"/>
  <c r="L224" i="24"/>
  <c r="N224" i="24"/>
  <c r="P224" i="24"/>
  <c r="L225" i="24" l="1"/>
  <c r="A226" i="24"/>
  <c r="J225" i="24"/>
  <c r="X225" i="24"/>
  <c r="H225" i="24"/>
  <c r="P225" i="24"/>
  <c r="N225" i="24"/>
  <c r="V225" i="24"/>
  <c r="T225" i="24"/>
  <c r="R225" i="24"/>
  <c r="F225" i="24"/>
  <c r="D225" i="24"/>
  <c r="B225" i="24"/>
  <c r="R226" i="24" l="1"/>
  <c r="B226" i="24"/>
  <c r="P226" i="24"/>
  <c r="N226" i="24"/>
  <c r="V226" i="24"/>
  <c r="F226" i="24"/>
  <c r="T226" i="24"/>
  <c r="D226" i="24"/>
  <c r="A227" i="24"/>
  <c r="X226" i="24"/>
  <c r="L226" i="24"/>
  <c r="H226" i="24"/>
  <c r="J226" i="24"/>
  <c r="X227" i="24" l="1"/>
  <c r="H227" i="24"/>
  <c r="V227" i="24"/>
  <c r="F227" i="24"/>
  <c r="T227" i="24"/>
  <c r="D227" i="24"/>
  <c r="L227" i="24"/>
  <c r="A228" i="24"/>
  <c r="J227" i="24"/>
  <c r="P227" i="24"/>
  <c r="N227" i="24"/>
  <c r="B227" i="24"/>
  <c r="R227" i="24"/>
  <c r="N228" i="24" l="1"/>
  <c r="L228" i="24"/>
  <c r="A229" i="24"/>
  <c r="J228" i="24"/>
  <c r="R228" i="24"/>
  <c r="B228" i="24"/>
  <c r="P228" i="24"/>
  <c r="X228" i="24"/>
  <c r="V228" i="24"/>
  <c r="T228" i="24"/>
  <c r="H228" i="24"/>
  <c r="F228" i="24"/>
  <c r="D228" i="24"/>
  <c r="T229" i="24" l="1"/>
  <c r="D229" i="24"/>
  <c r="R229" i="24"/>
  <c r="B229" i="24"/>
  <c r="P229" i="24"/>
  <c r="X229" i="24"/>
  <c r="H229" i="24"/>
  <c r="V229" i="24"/>
  <c r="F229" i="24"/>
  <c r="J229" i="24"/>
  <c r="A230" i="24"/>
  <c r="L229" i="24"/>
  <c r="N229" i="24"/>
  <c r="A231" i="24" l="1"/>
  <c r="J230" i="24"/>
  <c r="X230" i="24"/>
  <c r="H230" i="24"/>
  <c r="V230" i="24"/>
  <c r="F230" i="24"/>
  <c r="N230" i="24"/>
  <c r="L230" i="24"/>
  <c r="T230" i="24"/>
  <c r="R230" i="24"/>
  <c r="P230" i="24"/>
  <c r="D230" i="24"/>
  <c r="B230" i="24"/>
  <c r="P231" i="24" l="1"/>
  <c r="N231" i="24"/>
  <c r="L231" i="24"/>
  <c r="T231" i="24"/>
  <c r="D231" i="24"/>
  <c r="R231" i="24"/>
  <c r="B231" i="24"/>
  <c r="A232" i="24"/>
  <c r="X231" i="24"/>
  <c r="V231" i="24"/>
  <c r="J231" i="24"/>
  <c r="F231" i="24"/>
  <c r="H231" i="24"/>
  <c r="V232" i="24" l="1"/>
  <c r="F232" i="24"/>
  <c r="T232" i="24"/>
  <c r="D232" i="24"/>
  <c r="R232" i="24"/>
  <c r="B232" i="24"/>
  <c r="A233" i="24"/>
  <c r="J232" i="24"/>
  <c r="X232" i="24"/>
  <c r="H232" i="24"/>
  <c r="N232" i="24"/>
  <c r="L232" i="24"/>
  <c r="P232" i="24"/>
  <c r="L233" i="24" l="1"/>
  <c r="A234" i="24"/>
  <c r="J233" i="24"/>
  <c r="X233" i="24"/>
  <c r="H233" i="24"/>
  <c r="P233" i="24"/>
  <c r="N233" i="24"/>
  <c r="V233" i="24"/>
  <c r="T233" i="24"/>
  <c r="R233" i="24"/>
  <c r="F233" i="24"/>
  <c r="D233" i="24"/>
  <c r="B233" i="24"/>
  <c r="R234" i="24" l="1"/>
  <c r="B234" i="24"/>
  <c r="P234" i="24"/>
  <c r="N234" i="24"/>
  <c r="V234" i="24"/>
  <c r="F234" i="24"/>
  <c r="T234" i="24"/>
  <c r="D234" i="24"/>
  <c r="H234" i="24"/>
  <c r="A235" i="24"/>
  <c r="X234" i="24"/>
  <c r="J234" i="24"/>
  <c r="L234" i="24"/>
  <c r="X235" i="24" l="1"/>
  <c r="H235" i="24"/>
  <c r="V235" i="24"/>
  <c r="F235" i="24"/>
  <c r="T235" i="24"/>
  <c r="D235" i="24"/>
  <c r="L235" i="24"/>
  <c r="A236" i="24"/>
  <c r="J235" i="24"/>
  <c r="R235" i="24"/>
  <c r="P235" i="24"/>
  <c r="N235" i="24"/>
  <c r="B235" i="24"/>
  <c r="N236" i="24" l="1"/>
  <c r="L236" i="24"/>
  <c r="A237" i="24"/>
  <c r="J236" i="24"/>
  <c r="R236" i="24"/>
  <c r="B236" i="24"/>
  <c r="P236" i="24"/>
  <c r="X236" i="24"/>
  <c r="V236" i="24"/>
  <c r="T236" i="24"/>
  <c r="H236" i="24"/>
  <c r="D236" i="24"/>
  <c r="F236" i="24"/>
  <c r="T237" i="24" l="1"/>
  <c r="D237" i="24"/>
  <c r="R237" i="24"/>
  <c r="B237" i="24"/>
  <c r="P237" i="24"/>
  <c r="X237" i="24"/>
  <c r="H237" i="24"/>
  <c r="V237" i="24"/>
  <c r="F237" i="24"/>
  <c r="L237" i="24"/>
  <c r="J237" i="24"/>
  <c r="N237" i="24"/>
  <c r="A238" i="24"/>
  <c r="A239" i="24" l="1"/>
  <c r="J238" i="24"/>
  <c r="X238" i="24"/>
  <c r="H238" i="24"/>
  <c r="V238" i="24"/>
  <c r="F238" i="24"/>
  <c r="N238" i="24"/>
  <c r="L238" i="24"/>
  <c r="T238" i="24"/>
  <c r="R238" i="24"/>
  <c r="P238" i="24"/>
  <c r="D238" i="24"/>
  <c r="B238" i="24"/>
  <c r="P239" i="24" l="1"/>
  <c r="N239" i="24"/>
  <c r="L239" i="24"/>
  <c r="T239" i="24"/>
  <c r="D239" i="24"/>
  <c r="R239" i="24"/>
  <c r="B239" i="24"/>
  <c r="F239" i="24"/>
  <c r="A240" i="24"/>
  <c r="X239" i="24"/>
  <c r="V239" i="24"/>
  <c r="H239" i="24"/>
  <c r="J239" i="24"/>
  <c r="V240" i="24" l="1"/>
  <c r="F240" i="24"/>
  <c r="T240" i="24"/>
  <c r="D240" i="24"/>
  <c r="R240" i="24"/>
  <c r="B240" i="24"/>
  <c r="A241" i="24"/>
  <c r="J240" i="24"/>
  <c r="X240" i="24"/>
  <c r="H240" i="24"/>
  <c r="P240" i="24"/>
  <c r="N240" i="24"/>
  <c r="L240" i="24"/>
  <c r="L241" i="24" l="1"/>
  <c r="A242" i="24"/>
  <c r="J241" i="24"/>
  <c r="X241" i="24"/>
  <c r="H241" i="24"/>
  <c r="P241" i="24"/>
  <c r="N241" i="24"/>
  <c r="V241" i="24"/>
  <c r="T241" i="24"/>
  <c r="R241" i="24"/>
  <c r="F241" i="24"/>
  <c r="B241" i="24"/>
  <c r="D241" i="24"/>
  <c r="R242" i="24" l="1"/>
  <c r="B242" i="24"/>
  <c r="P242" i="24"/>
  <c r="N242" i="24"/>
  <c r="V242" i="24"/>
  <c r="F242" i="24"/>
  <c r="T242" i="24"/>
  <c r="D242" i="24"/>
  <c r="J242" i="24"/>
  <c r="H242" i="24"/>
  <c r="A243" i="24"/>
  <c r="L242" i="24"/>
  <c r="X242" i="24"/>
  <c r="X243" i="24" l="1"/>
  <c r="H243" i="24"/>
  <c r="V243" i="24"/>
  <c r="F243" i="24"/>
  <c r="T243" i="24"/>
  <c r="D243" i="24"/>
  <c r="N243" i="24"/>
  <c r="L243" i="24"/>
  <c r="A244" i="24"/>
  <c r="J243" i="24"/>
  <c r="R243" i="24"/>
  <c r="P243" i="24"/>
  <c r="B243" i="24"/>
  <c r="N244" i="24" l="1"/>
  <c r="L244" i="24"/>
  <c r="A245" i="24"/>
  <c r="J244" i="24"/>
  <c r="T244" i="24"/>
  <c r="D244" i="24"/>
  <c r="R244" i="24"/>
  <c r="B244" i="24"/>
  <c r="P244" i="24"/>
  <c r="H244" i="24"/>
  <c r="F244" i="24"/>
  <c r="V244" i="24"/>
  <c r="X244" i="24"/>
  <c r="T245" i="24" l="1"/>
  <c r="D245" i="24"/>
  <c r="R245" i="24"/>
  <c r="B245" i="24"/>
  <c r="P245" i="24"/>
  <c r="A246" i="24"/>
  <c r="J245" i="24"/>
  <c r="X245" i="24"/>
  <c r="H245" i="24"/>
  <c r="V245" i="24"/>
  <c r="F245" i="24"/>
  <c r="N245" i="24"/>
  <c r="L245" i="24"/>
  <c r="A247" i="24" l="1"/>
  <c r="J246" i="24"/>
  <c r="X246" i="24"/>
  <c r="H246" i="24"/>
  <c r="V246" i="24"/>
  <c r="F246" i="24"/>
  <c r="P246" i="24"/>
  <c r="N246" i="24"/>
  <c r="L246" i="24"/>
  <c r="T246" i="24"/>
  <c r="R246" i="24"/>
  <c r="D246" i="24"/>
  <c r="B246" i="24"/>
  <c r="P247" i="24" l="1"/>
  <c r="N247" i="24"/>
  <c r="L247" i="24"/>
  <c r="V247" i="24"/>
  <c r="F247" i="24"/>
  <c r="T247" i="24"/>
  <c r="D247" i="24"/>
  <c r="R247" i="24"/>
  <c r="B247" i="24"/>
  <c r="A248" i="24"/>
  <c r="X247" i="24"/>
  <c r="H247" i="24"/>
  <c r="J247" i="24"/>
  <c r="V248" i="24" l="1"/>
  <c r="F248" i="24"/>
  <c r="T248" i="24"/>
  <c r="D248" i="24"/>
  <c r="R248" i="24"/>
  <c r="B248" i="24"/>
  <c r="L248" i="24"/>
  <c r="A249" i="24"/>
  <c r="J248" i="24"/>
  <c r="X248" i="24"/>
  <c r="H248" i="24"/>
  <c r="P248" i="24"/>
  <c r="N248" i="24"/>
  <c r="L249" i="24" l="1"/>
  <c r="A250" i="24"/>
  <c r="J249" i="24"/>
  <c r="X249" i="24"/>
  <c r="H249" i="24"/>
  <c r="R249" i="24"/>
  <c r="B249" i="24"/>
  <c r="P249" i="24"/>
  <c r="N249" i="24"/>
  <c r="F249" i="24"/>
  <c r="D249" i="24"/>
  <c r="T249" i="24"/>
  <c r="V249" i="24"/>
  <c r="R250" i="24" l="1"/>
  <c r="B250" i="24"/>
  <c r="P250" i="24"/>
  <c r="N250" i="24"/>
  <c r="X250" i="24"/>
  <c r="H250" i="24"/>
  <c r="V250" i="24"/>
  <c r="F250" i="24"/>
  <c r="T250" i="24"/>
  <c r="D250" i="24"/>
  <c r="A251" i="24"/>
  <c r="L250" i="24"/>
  <c r="J250" i="24"/>
  <c r="X251" i="24" l="1"/>
  <c r="H251" i="24"/>
  <c r="V251" i="24"/>
  <c r="F251" i="24"/>
  <c r="T251" i="24"/>
  <c r="D251" i="24"/>
  <c r="N251" i="24"/>
  <c r="L251" i="24"/>
  <c r="J251" i="24"/>
  <c r="R251" i="24"/>
  <c r="P251" i="24"/>
  <c r="B251" i="24"/>
  <c r="D114" i="22" l="1"/>
  <c r="F113" i="22"/>
  <c r="D113" i="22"/>
  <c r="H112" i="22"/>
  <c r="F112" i="22"/>
  <c r="J111" i="22"/>
  <c r="H111" i="22"/>
  <c r="L110" i="22"/>
  <c r="J110" i="22"/>
  <c r="N109" i="22"/>
  <c r="L109" i="22"/>
  <c r="P108" i="22"/>
  <c r="N108" i="22"/>
  <c r="R107" i="22"/>
  <c r="P107" i="22"/>
  <c r="T106" i="22"/>
  <c r="R106" i="22"/>
  <c r="V105" i="22"/>
  <c r="T105" i="22"/>
  <c r="X104" i="22"/>
  <c r="V104" i="22"/>
  <c r="X103" i="22"/>
  <c r="S103" i="22"/>
  <c r="K103" i="22"/>
  <c r="C103" i="22"/>
  <c r="W102" i="22"/>
  <c r="X102" i="22" s="1"/>
  <c r="U102" i="22"/>
  <c r="V102" i="22" s="1"/>
  <c r="S102" i="22"/>
  <c r="T102" i="22" s="1"/>
  <c r="R102" i="22"/>
  <c r="Q102" i="22"/>
  <c r="Q103" i="22" s="1"/>
  <c r="O102" i="22"/>
  <c r="P102" i="22" s="1"/>
  <c r="M102" i="22"/>
  <c r="N102" i="22" s="1"/>
  <c r="K102" i="22"/>
  <c r="L102" i="22" s="1"/>
  <c r="J102" i="22"/>
  <c r="I102" i="22"/>
  <c r="I103" i="22" s="1"/>
  <c r="G102" i="22"/>
  <c r="H102" i="22" s="1"/>
  <c r="E102" i="22"/>
  <c r="F102" i="22" s="1"/>
  <c r="C102" i="22"/>
  <c r="D102" i="22" s="1"/>
  <c r="A102" i="22"/>
  <c r="A103" i="22" s="1"/>
  <c r="A104" i="22" s="1"/>
  <c r="A105" i="22" s="1"/>
  <c r="A106" i="22" s="1"/>
  <c r="X101" i="22"/>
  <c r="V101" i="22"/>
  <c r="T101" i="22"/>
  <c r="R101" i="22"/>
  <c r="P101" i="22"/>
  <c r="N101" i="22"/>
  <c r="L101" i="22"/>
  <c r="J101" i="22"/>
  <c r="H101" i="22"/>
  <c r="F101" i="22"/>
  <c r="D101" i="22"/>
  <c r="F100" i="22"/>
  <c r="H100" i="22" s="1"/>
  <c r="J100" i="22" s="1"/>
  <c r="L100" i="22" s="1"/>
  <c r="N100" i="22" s="1"/>
  <c r="P100" i="22" s="1"/>
  <c r="R100" i="22" s="1"/>
  <c r="T100" i="22" s="1"/>
  <c r="V100" i="22" s="1"/>
  <c r="X100" i="22" s="1"/>
  <c r="D100" i="22"/>
  <c r="F93" i="22"/>
  <c r="H93" i="22" s="1"/>
  <c r="J93" i="22" s="1"/>
  <c r="L93" i="22" s="1"/>
  <c r="N93" i="22" s="1"/>
  <c r="P93" i="22" s="1"/>
  <c r="R93" i="22" s="1"/>
  <c r="T93" i="22" s="1"/>
  <c r="V93" i="22" s="1"/>
  <c r="X93" i="22" s="1"/>
  <c r="D93" i="22"/>
  <c r="H86" i="22"/>
  <c r="D114" i="21"/>
  <c r="F113" i="21"/>
  <c r="D113" i="21"/>
  <c r="H112" i="21"/>
  <c r="F112" i="21"/>
  <c r="J111" i="21"/>
  <c r="H111" i="21"/>
  <c r="L110" i="21"/>
  <c r="J110" i="21"/>
  <c r="N109" i="21"/>
  <c r="L109" i="21"/>
  <c r="P108" i="21"/>
  <c r="N108" i="21"/>
  <c r="R107" i="21"/>
  <c r="P107" i="21"/>
  <c r="T106" i="21"/>
  <c r="R106" i="21"/>
  <c r="V105" i="21"/>
  <c r="T105" i="21"/>
  <c r="X104" i="21"/>
  <c r="V104" i="21"/>
  <c r="E104" i="21"/>
  <c r="E105" i="21" s="1"/>
  <c r="X103" i="21"/>
  <c r="U103" i="21"/>
  <c r="V103" i="21" s="1"/>
  <c r="M103" i="21"/>
  <c r="N103" i="21" s="1"/>
  <c r="N35" i="21" s="1"/>
  <c r="E103" i="21"/>
  <c r="F103" i="21" s="1"/>
  <c r="F35" i="21" s="1"/>
  <c r="A103" i="21"/>
  <c r="A104" i="21" s="1"/>
  <c r="A105" i="21" s="1"/>
  <c r="W102" i="21"/>
  <c r="U102" i="21"/>
  <c r="V102" i="21" s="1"/>
  <c r="S102" i="21"/>
  <c r="T102" i="21" s="1"/>
  <c r="T28" i="21" s="1"/>
  <c r="Q102" i="21"/>
  <c r="O102" i="21"/>
  <c r="M102" i="21"/>
  <c r="N102" i="21" s="1"/>
  <c r="K102" i="21"/>
  <c r="L102" i="21" s="1"/>
  <c r="I102" i="21"/>
  <c r="G102" i="21"/>
  <c r="E102" i="21"/>
  <c r="F102" i="21" s="1"/>
  <c r="C102" i="21"/>
  <c r="D102" i="21" s="1"/>
  <c r="D28" i="21" s="1"/>
  <c r="A102" i="21"/>
  <c r="X101" i="21"/>
  <c r="V101" i="21"/>
  <c r="T101" i="21"/>
  <c r="R101" i="21"/>
  <c r="P101" i="21"/>
  <c r="N101" i="21"/>
  <c r="L101" i="21"/>
  <c r="J101" i="21"/>
  <c r="H101" i="21"/>
  <c r="F101" i="21"/>
  <c r="D101" i="21"/>
  <c r="J100" i="21"/>
  <c r="L100" i="21" s="1"/>
  <c r="N100" i="21" s="1"/>
  <c r="P100" i="21" s="1"/>
  <c r="R100" i="21" s="1"/>
  <c r="T100" i="21" s="1"/>
  <c r="V100" i="21" s="1"/>
  <c r="X100" i="21" s="1"/>
  <c r="D100" i="21"/>
  <c r="F100" i="21" s="1"/>
  <c r="H100" i="21" s="1"/>
  <c r="P93" i="21"/>
  <c r="R93" i="21" s="1"/>
  <c r="T93" i="21" s="1"/>
  <c r="V93" i="21" s="1"/>
  <c r="X93" i="21" s="1"/>
  <c r="D93" i="21"/>
  <c r="F93" i="21" s="1"/>
  <c r="H93" i="21" s="1"/>
  <c r="J93" i="21" s="1"/>
  <c r="L93" i="21" s="1"/>
  <c r="N93" i="21" s="1"/>
  <c r="H86" i="21"/>
  <c r="D75" i="21"/>
  <c r="D57" i="21" s="1"/>
  <c r="F74" i="21"/>
  <c r="H73" i="21"/>
  <c r="J72" i="21"/>
  <c r="J57" i="21" s="1"/>
  <c r="L71" i="21"/>
  <c r="N70" i="21"/>
  <c r="P69" i="21"/>
  <c r="P21" i="21" s="1"/>
  <c r="R68" i="21"/>
  <c r="K68" i="21"/>
  <c r="T67" i="21"/>
  <c r="T57" i="21" s="1"/>
  <c r="V66" i="21"/>
  <c r="L66" i="21"/>
  <c r="K66" i="21"/>
  <c r="K67" i="21" s="1"/>
  <c r="L67" i="21" s="1"/>
  <c r="X65" i="21"/>
  <c r="X32" i="21" s="1"/>
  <c r="S65" i="21"/>
  <c r="T65" i="21" s="1"/>
  <c r="T54" i="21" s="1"/>
  <c r="R65" i="21"/>
  <c r="R18" i="21" s="1"/>
  <c r="K65" i="21"/>
  <c r="L65" i="21" s="1"/>
  <c r="L25" i="21" s="1"/>
  <c r="C65" i="21"/>
  <c r="D65" i="21" s="1"/>
  <c r="D25" i="21" s="1"/>
  <c r="A65" i="21"/>
  <c r="A66" i="21" s="1"/>
  <c r="A67" i="21" s="1"/>
  <c r="A68" i="21" s="1"/>
  <c r="A69" i="21" s="1"/>
  <c r="A70" i="21" s="1"/>
  <c r="A71" i="21" s="1"/>
  <c r="A72" i="21" s="1"/>
  <c r="A73" i="21" s="1"/>
  <c r="A74" i="21" s="1"/>
  <c r="A75" i="21" s="1"/>
  <c r="A76" i="21" s="1"/>
  <c r="W64" i="21"/>
  <c r="U64" i="21"/>
  <c r="T64" i="21"/>
  <c r="T53" i="21" s="1"/>
  <c r="S64" i="21"/>
  <c r="Q64" i="21"/>
  <c r="Q65" i="21" s="1"/>
  <c r="Q66" i="21" s="1"/>
  <c r="O64" i="21"/>
  <c r="M64" i="21"/>
  <c r="L64" i="21"/>
  <c r="K64" i="21"/>
  <c r="I64" i="21"/>
  <c r="I65" i="21" s="1"/>
  <c r="I66" i="21" s="1"/>
  <c r="G64" i="21"/>
  <c r="E64" i="21"/>
  <c r="D64" i="21"/>
  <c r="C64" i="21"/>
  <c r="A64" i="21"/>
  <c r="X63" i="21"/>
  <c r="V63" i="21"/>
  <c r="T63" i="21"/>
  <c r="R63" i="21"/>
  <c r="P63" i="21"/>
  <c r="N63" i="21"/>
  <c r="L63" i="21"/>
  <c r="J63" i="21"/>
  <c r="J52" i="21" s="1"/>
  <c r="H63" i="21"/>
  <c r="F63" i="21"/>
  <c r="D63" i="21"/>
  <c r="N62" i="21"/>
  <c r="P62" i="21" s="1"/>
  <c r="R62" i="21" s="1"/>
  <c r="T62" i="21" s="1"/>
  <c r="V62" i="21" s="1"/>
  <c r="X62" i="21" s="1"/>
  <c r="J62" i="21"/>
  <c r="L62" i="21" s="1"/>
  <c r="F62" i="21"/>
  <c r="H62" i="21" s="1"/>
  <c r="D62" i="21"/>
  <c r="R57" i="21"/>
  <c r="L57" i="21"/>
  <c r="H57" i="21"/>
  <c r="F57" i="21"/>
  <c r="B57" i="21"/>
  <c r="B55" i="21"/>
  <c r="B54" i="21"/>
  <c r="L53" i="21"/>
  <c r="B53" i="21"/>
  <c r="R52" i="21"/>
  <c r="H52" i="21"/>
  <c r="F52" i="21"/>
  <c r="B52" i="21"/>
  <c r="B50" i="21"/>
  <c r="B48" i="21"/>
  <c r="B47" i="21"/>
  <c r="B46" i="21"/>
  <c r="B45" i="21"/>
  <c r="V43" i="21"/>
  <c r="B43" i="21"/>
  <c r="V41" i="21"/>
  <c r="B41" i="21"/>
  <c r="B40" i="21"/>
  <c r="B39" i="21"/>
  <c r="V38" i="21"/>
  <c r="B38" i="21"/>
  <c r="X35" i="21"/>
  <c r="B35" i="21"/>
  <c r="V33" i="21"/>
  <c r="B33" i="21"/>
  <c r="B32" i="21"/>
  <c r="B31" i="21"/>
  <c r="V30" i="21"/>
  <c r="N30" i="21"/>
  <c r="F30" i="21"/>
  <c r="B30" i="21"/>
  <c r="V28" i="21"/>
  <c r="N28" i="21"/>
  <c r="F28" i="21"/>
  <c r="B28" i="21"/>
  <c r="B26" i="21"/>
  <c r="B25" i="21"/>
  <c r="L24" i="21"/>
  <c r="B24" i="21"/>
  <c r="V23" i="21"/>
  <c r="T23" i="21"/>
  <c r="F23" i="21"/>
  <c r="D23" i="21"/>
  <c r="B23" i="21"/>
  <c r="X21" i="21"/>
  <c r="V21" i="21"/>
  <c r="T21" i="21"/>
  <c r="R21" i="21"/>
  <c r="N21" i="21"/>
  <c r="L21" i="21"/>
  <c r="J21" i="21"/>
  <c r="H21" i="21"/>
  <c r="F21" i="21"/>
  <c r="D21" i="21"/>
  <c r="B21" i="21"/>
  <c r="V19" i="21"/>
  <c r="B19" i="21"/>
  <c r="X18" i="21"/>
  <c r="B18" i="21"/>
  <c r="D17" i="21"/>
  <c r="B17" i="21"/>
  <c r="X16" i="21"/>
  <c r="V16" i="21"/>
  <c r="R16" i="21"/>
  <c r="N16" i="21"/>
  <c r="J16" i="21"/>
  <c r="F16" i="21"/>
  <c r="B16" i="21"/>
  <c r="F14" i="21"/>
  <c r="H14" i="21" s="1"/>
  <c r="J14" i="21" s="1"/>
  <c r="L14" i="21" s="1"/>
  <c r="N14" i="21" s="1"/>
  <c r="P14" i="21" s="1"/>
  <c r="R14" i="21" s="1"/>
  <c r="T14" i="21" s="1"/>
  <c r="V14" i="21" s="1"/>
  <c r="X14" i="21" s="1"/>
  <c r="D14" i="21"/>
  <c r="D114" i="20"/>
  <c r="F113" i="20"/>
  <c r="D113" i="20"/>
  <c r="D57" i="20" s="1"/>
  <c r="H112" i="20"/>
  <c r="F112" i="20"/>
  <c r="J111" i="20"/>
  <c r="H111" i="20"/>
  <c r="L110" i="20"/>
  <c r="J110" i="20"/>
  <c r="N109" i="20"/>
  <c r="L109" i="20"/>
  <c r="P108" i="20"/>
  <c r="N108" i="20"/>
  <c r="R107" i="20"/>
  <c r="P107" i="20"/>
  <c r="T106" i="20"/>
  <c r="R106" i="20"/>
  <c r="Q106" i="20"/>
  <c r="V105" i="20"/>
  <c r="T105" i="20"/>
  <c r="S105" i="20"/>
  <c r="Q105" i="20"/>
  <c r="R105" i="20" s="1"/>
  <c r="X104" i="20"/>
  <c r="V104" i="20"/>
  <c r="T104" i="20"/>
  <c r="R104" i="20"/>
  <c r="Q104" i="20"/>
  <c r="O104" i="20"/>
  <c r="P104" i="20" s="1"/>
  <c r="G104" i="20"/>
  <c r="H104" i="20" s="1"/>
  <c r="H43" i="20" s="1"/>
  <c r="A104" i="20"/>
  <c r="A105" i="20" s="1"/>
  <c r="A106" i="20" s="1"/>
  <c r="X103" i="20"/>
  <c r="U103" i="20"/>
  <c r="T103" i="20"/>
  <c r="T35" i="20" s="1"/>
  <c r="S103" i="20"/>
  <c r="S104" i="20" s="1"/>
  <c r="Q103" i="20"/>
  <c r="R103" i="20" s="1"/>
  <c r="K103" i="20"/>
  <c r="I103" i="20"/>
  <c r="J103" i="20" s="1"/>
  <c r="J35" i="20" s="1"/>
  <c r="W102" i="20"/>
  <c r="U102" i="20"/>
  <c r="V102" i="20" s="1"/>
  <c r="T102" i="20"/>
  <c r="S102" i="20"/>
  <c r="R102" i="20"/>
  <c r="Q102" i="20"/>
  <c r="P102" i="20"/>
  <c r="P28" i="20" s="1"/>
  <c r="O102" i="20"/>
  <c r="O103" i="20" s="1"/>
  <c r="P103" i="20" s="1"/>
  <c r="M102" i="20"/>
  <c r="L102" i="20"/>
  <c r="K102" i="20"/>
  <c r="J102" i="20"/>
  <c r="I102" i="20"/>
  <c r="H102" i="20"/>
  <c r="G102" i="20"/>
  <c r="G103" i="20" s="1"/>
  <c r="H103" i="20" s="1"/>
  <c r="E102" i="20"/>
  <c r="F102" i="20" s="1"/>
  <c r="D102" i="20"/>
  <c r="C102" i="20"/>
  <c r="C103" i="20" s="1"/>
  <c r="A102" i="20"/>
  <c r="A103" i="20" s="1"/>
  <c r="X101" i="20"/>
  <c r="V101" i="20"/>
  <c r="T101" i="20"/>
  <c r="R101" i="20"/>
  <c r="P101" i="20"/>
  <c r="N101" i="20"/>
  <c r="N21" i="20" s="1"/>
  <c r="L101" i="20"/>
  <c r="J101" i="20"/>
  <c r="H101" i="20"/>
  <c r="F101" i="20"/>
  <c r="D101" i="20"/>
  <c r="D100" i="20"/>
  <c r="F100" i="20" s="1"/>
  <c r="H100" i="20" s="1"/>
  <c r="J100" i="20" s="1"/>
  <c r="L100" i="20" s="1"/>
  <c r="N100" i="20" s="1"/>
  <c r="P100" i="20" s="1"/>
  <c r="R100" i="20" s="1"/>
  <c r="T100" i="20" s="1"/>
  <c r="V100" i="20" s="1"/>
  <c r="X100" i="20" s="1"/>
  <c r="F93" i="20"/>
  <c r="H93" i="20" s="1"/>
  <c r="J93" i="20" s="1"/>
  <c r="L93" i="20" s="1"/>
  <c r="N93" i="20" s="1"/>
  <c r="P93" i="20" s="1"/>
  <c r="R93" i="20" s="1"/>
  <c r="T93" i="20" s="1"/>
  <c r="V93" i="20" s="1"/>
  <c r="X93" i="20" s="1"/>
  <c r="D93" i="20"/>
  <c r="H86" i="20"/>
  <c r="D75" i="20"/>
  <c r="F74" i="20"/>
  <c r="F21" i="20" s="1"/>
  <c r="H73" i="20"/>
  <c r="J72" i="20"/>
  <c r="J57" i="20" s="1"/>
  <c r="L71" i="20"/>
  <c r="N70" i="20"/>
  <c r="P69" i="20"/>
  <c r="P21" i="20" s="1"/>
  <c r="R68" i="20"/>
  <c r="T67" i="20"/>
  <c r="T57" i="20" s="1"/>
  <c r="V66" i="20"/>
  <c r="S66" i="20"/>
  <c r="S67" i="20" s="1"/>
  <c r="X65" i="20"/>
  <c r="X32" i="20" s="1"/>
  <c r="S65" i="20"/>
  <c r="T65" i="20" s="1"/>
  <c r="T25" i="20" s="1"/>
  <c r="K65" i="20"/>
  <c r="L65" i="20" s="1"/>
  <c r="L25" i="20" s="1"/>
  <c r="C65" i="20"/>
  <c r="D65" i="20" s="1"/>
  <c r="X64" i="20"/>
  <c r="W64" i="20"/>
  <c r="W65" i="20" s="1"/>
  <c r="U64" i="20"/>
  <c r="T64" i="20"/>
  <c r="S64" i="20"/>
  <c r="Q64" i="20"/>
  <c r="Q65" i="20" s="1"/>
  <c r="Q66" i="20" s="1"/>
  <c r="P64" i="20"/>
  <c r="P17" i="20" s="1"/>
  <c r="O64" i="20"/>
  <c r="O65" i="20" s="1"/>
  <c r="M64" i="20"/>
  <c r="L64" i="20"/>
  <c r="L17" i="20" s="1"/>
  <c r="K64" i="20"/>
  <c r="I64" i="20"/>
  <c r="I65" i="20" s="1"/>
  <c r="I66" i="20" s="1"/>
  <c r="H64" i="20"/>
  <c r="H39" i="20" s="1"/>
  <c r="G64" i="20"/>
  <c r="G65" i="20" s="1"/>
  <c r="E64" i="20"/>
  <c r="D64" i="20"/>
  <c r="D53" i="20" s="1"/>
  <c r="C64" i="20"/>
  <c r="A64" i="20"/>
  <c r="A65" i="20" s="1"/>
  <c r="A66" i="20" s="1"/>
  <c r="A67" i="20" s="1"/>
  <c r="A68" i="20" s="1"/>
  <c r="A69" i="20" s="1"/>
  <c r="A70" i="20" s="1"/>
  <c r="A71" i="20" s="1"/>
  <c r="A72" i="20" s="1"/>
  <c r="A73" i="20" s="1"/>
  <c r="A74" i="20" s="1"/>
  <c r="A75" i="20" s="1"/>
  <c r="A76" i="20" s="1"/>
  <c r="X63" i="20"/>
  <c r="V63" i="20"/>
  <c r="V16" i="20" s="1"/>
  <c r="T63" i="20"/>
  <c r="T16" i="20" s="1"/>
  <c r="R63" i="20"/>
  <c r="P63" i="20"/>
  <c r="P52" i="20" s="1"/>
  <c r="N63" i="20"/>
  <c r="N52" i="20" s="1"/>
  <c r="L63" i="20"/>
  <c r="J63" i="20"/>
  <c r="H63" i="20"/>
  <c r="F63" i="20"/>
  <c r="D63" i="20"/>
  <c r="D16" i="20" s="1"/>
  <c r="F62" i="20"/>
  <c r="H62" i="20" s="1"/>
  <c r="J62" i="20" s="1"/>
  <c r="L62" i="20" s="1"/>
  <c r="N62" i="20" s="1"/>
  <c r="P62" i="20" s="1"/>
  <c r="R62" i="20" s="1"/>
  <c r="T62" i="20" s="1"/>
  <c r="V62" i="20" s="1"/>
  <c r="X62" i="20" s="1"/>
  <c r="D62" i="20"/>
  <c r="R57" i="20"/>
  <c r="P57" i="20"/>
  <c r="N57" i="20"/>
  <c r="L57" i="20"/>
  <c r="H57" i="20"/>
  <c r="F57" i="20"/>
  <c r="B57" i="20"/>
  <c r="B55" i="20"/>
  <c r="B54" i="20"/>
  <c r="L53" i="20"/>
  <c r="B53" i="20"/>
  <c r="R52" i="20"/>
  <c r="L52" i="20"/>
  <c r="H52" i="20"/>
  <c r="F52" i="20"/>
  <c r="B52" i="20"/>
  <c r="R50" i="20"/>
  <c r="B50" i="20"/>
  <c r="B48" i="20"/>
  <c r="B47" i="20"/>
  <c r="B46" i="20"/>
  <c r="R45" i="20"/>
  <c r="B45" i="20"/>
  <c r="V43" i="20"/>
  <c r="P43" i="20"/>
  <c r="B43" i="20"/>
  <c r="V41" i="20"/>
  <c r="B41" i="20"/>
  <c r="B40" i="20"/>
  <c r="B39" i="20"/>
  <c r="V38" i="20"/>
  <c r="P38" i="20"/>
  <c r="B38" i="20"/>
  <c r="X35" i="20"/>
  <c r="R35" i="20"/>
  <c r="P35" i="20"/>
  <c r="H35" i="20"/>
  <c r="B35" i="20"/>
  <c r="B33" i="20"/>
  <c r="B32" i="20"/>
  <c r="B31" i="20"/>
  <c r="R30" i="20"/>
  <c r="P30" i="20"/>
  <c r="B30" i="20"/>
  <c r="V28" i="20"/>
  <c r="T28" i="20"/>
  <c r="R28" i="20"/>
  <c r="L28" i="20"/>
  <c r="H28" i="20"/>
  <c r="F28" i="20"/>
  <c r="D28" i="20"/>
  <c r="B28" i="20"/>
  <c r="B26" i="20"/>
  <c r="B25" i="20"/>
  <c r="B24" i="20"/>
  <c r="V23" i="20"/>
  <c r="R23" i="20"/>
  <c r="J23" i="20"/>
  <c r="F23" i="20"/>
  <c r="B23" i="20"/>
  <c r="X21" i="20"/>
  <c r="T21" i="20"/>
  <c r="R21" i="20"/>
  <c r="L21" i="20"/>
  <c r="J21" i="20"/>
  <c r="H21" i="20"/>
  <c r="D21" i="20"/>
  <c r="B21" i="20"/>
  <c r="B19" i="20"/>
  <c r="X18" i="20"/>
  <c r="B18" i="20"/>
  <c r="X17" i="20"/>
  <c r="B17" i="20"/>
  <c r="X16" i="20"/>
  <c r="R16" i="20"/>
  <c r="P16" i="20"/>
  <c r="L16" i="20"/>
  <c r="H16" i="20"/>
  <c r="F16" i="20"/>
  <c r="B16" i="20"/>
  <c r="D14" i="20"/>
  <c r="F14" i="20" s="1"/>
  <c r="H14" i="20" s="1"/>
  <c r="J14" i="20" s="1"/>
  <c r="L14" i="20" s="1"/>
  <c r="N14" i="20" s="1"/>
  <c r="P14" i="20" s="1"/>
  <c r="R14" i="20" s="1"/>
  <c r="T14" i="20" s="1"/>
  <c r="V14" i="20" s="1"/>
  <c r="X14" i="20" s="1"/>
  <c r="T66" i="17"/>
  <c r="T65" i="17"/>
  <c r="T64" i="17"/>
  <c r="V65" i="17"/>
  <c r="V64" i="17"/>
  <c r="V103" i="17"/>
  <c r="V102" i="17"/>
  <c r="T104" i="17"/>
  <c r="T103" i="17"/>
  <c r="T102" i="17"/>
  <c r="R105" i="17"/>
  <c r="R104" i="17"/>
  <c r="R103" i="17"/>
  <c r="R102" i="17"/>
  <c r="S103" i="17"/>
  <c r="S104" i="17" s="1"/>
  <c r="S105" i="17" s="1"/>
  <c r="S102" i="17"/>
  <c r="Q102" i="17"/>
  <c r="P106" i="17"/>
  <c r="P105" i="17"/>
  <c r="P104" i="17"/>
  <c r="P103" i="17"/>
  <c r="P102" i="17"/>
  <c r="N107" i="17"/>
  <c r="N106" i="17"/>
  <c r="N105" i="17"/>
  <c r="N104" i="17"/>
  <c r="N103" i="17"/>
  <c r="N102" i="17"/>
  <c r="L108" i="17"/>
  <c r="L107" i="17"/>
  <c r="L106" i="17"/>
  <c r="L105" i="17"/>
  <c r="L104" i="17"/>
  <c r="L103" i="17"/>
  <c r="L102" i="17"/>
  <c r="J109" i="17"/>
  <c r="J108" i="17"/>
  <c r="J107" i="17"/>
  <c r="J106" i="17"/>
  <c r="J105" i="17"/>
  <c r="J104" i="17"/>
  <c r="J103" i="17"/>
  <c r="J102" i="17"/>
  <c r="H110" i="17"/>
  <c r="H109" i="17"/>
  <c r="H108" i="17"/>
  <c r="H107" i="17"/>
  <c r="H106" i="17"/>
  <c r="H105" i="17"/>
  <c r="H104" i="17"/>
  <c r="H103" i="17"/>
  <c r="H102" i="17"/>
  <c r="F111" i="17"/>
  <c r="F110" i="17"/>
  <c r="F109" i="17"/>
  <c r="F108" i="17"/>
  <c r="F107" i="17"/>
  <c r="F106" i="17"/>
  <c r="F105" i="17"/>
  <c r="F104" i="17"/>
  <c r="F103" i="17"/>
  <c r="F102" i="17"/>
  <c r="D112" i="17"/>
  <c r="D111" i="17"/>
  <c r="D110" i="17"/>
  <c r="D109" i="17"/>
  <c r="D108" i="17"/>
  <c r="D107" i="17"/>
  <c r="D106" i="17"/>
  <c r="D105" i="17"/>
  <c r="D104" i="17"/>
  <c r="D103" i="17"/>
  <c r="D102" i="17"/>
  <c r="X64" i="17"/>
  <c r="R67" i="17"/>
  <c r="R66" i="17"/>
  <c r="R65" i="17"/>
  <c r="R64" i="17"/>
  <c r="P68" i="17"/>
  <c r="P67" i="17"/>
  <c r="P66" i="17"/>
  <c r="P65" i="17"/>
  <c r="P64" i="17"/>
  <c r="N69" i="17"/>
  <c r="N68" i="17"/>
  <c r="N67" i="17"/>
  <c r="N66" i="17"/>
  <c r="N65" i="17"/>
  <c r="N64" i="17"/>
  <c r="L69" i="17"/>
  <c r="L68" i="17"/>
  <c r="L67" i="17"/>
  <c r="L66" i="17"/>
  <c r="L65" i="17"/>
  <c r="L64" i="17"/>
  <c r="J70" i="17"/>
  <c r="J69" i="17"/>
  <c r="J65" i="17"/>
  <c r="B54" i="17"/>
  <c r="B82" i="17"/>
  <c r="B81" i="17"/>
  <c r="B80" i="17"/>
  <c r="B79" i="17"/>
  <c r="S64" i="17"/>
  <c r="W64" i="17"/>
  <c r="W65" i="17" s="1"/>
  <c r="U64" i="17"/>
  <c r="U65" i="17" s="1"/>
  <c r="U66" i="17" s="1"/>
  <c r="Q64" i="17"/>
  <c r="Q65" i="17" s="1"/>
  <c r="Q66" i="17" s="1"/>
  <c r="Q67" i="17" s="1"/>
  <c r="Q68" i="17" s="1"/>
  <c r="O64" i="17"/>
  <c r="O65" i="17" s="1"/>
  <c r="O66" i="17" s="1"/>
  <c r="O67" i="17" s="1"/>
  <c r="O68" i="17" s="1"/>
  <c r="O69" i="17" s="1"/>
  <c r="M64" i="17"/>
  <c r="M65" i="17" s="1"/>
  <c r="K64" i="17"/>
  <c r="K65" i="17" s="1"/>
  <c r="K66" i="17" s="1"/>
  <c r="K67" i="17" s="1"/>
  <c r="K68" i="17" s="1"/>
  <c r="K69" i="17" s="1"/>
  <c r="K70" i="17" s="1"/>
  <c r="K71" i="17" s="1"/>
  <c r="I64" i="17"/>
  <c r="I65" i="17" s="1"/>
  <c r="I66" i="17" s="1"/>
  <c r="I67" i="17" s="1"/>
  <c r="I68" i="17" s="1"/>
  <c r="I69" i="17" s="1"/>
  <c r="I70" i="17" s="1"/>
  <c r="I71" i="17" s="1"/>
  <c r="I72" i="17" s="1"/>
  <c r="G64" i="17"/>
  <c r="G65" i="17" s="1"/>
  <c r="G66" i="17" s="1"/>
  <c r="G67" i="17" s="1"/>
  <c r="G68" i="17" s="1"/>
  <c r="G69" i="17" s="1"/>
  <c r="G70" i="17" s="1"/>
  <c r="G71" i="17" s="1"/>
  <c r="G72" i="17" s="1"/>
  <c r="G73" i="17" s="1"/>
  <c r="E64" i="17"/>
  <c r="E65" i="17" s="1"/>
  <c r="E66" i="17" s="1"/>
  <c r="E67" i="17" s="1"/>
  <c r="E68" i="17" s="1"/>
  <c r="E69" i="17" s="1"/>
  <c r="E70" i="17" s="1"/>
  <c r="E71" i="17" s="1"/>
  <c r="E72" i="17" s="1"/>
  <c r="E73" i="17" s="1"/>
  <c r="E74" i="17" s="1"/>
  <c r="C64" i="17"/>
  <c r="C65" i="17" s="1"/>
  <c r="C66" i="17" s="1"/>
  <c r="C67" i="17" s="1"/>
  <c r="C68" i="17" s="1"/>
  <c r="C69" i="17" s="1"/>
  <c r="C70" i="17" s="1"/>
  <c r="C71" i="17" s="1"/>
  <c r="C72" i="17" s="1"/>
  <c r="C73" i="17" s="1"/>
  <c r="C74" i="17" s="1"/>
  <c r="C75" i="17" s="1"/>
  <c r="W102" i="17"/>
  <c r="W103" i="17" s="1"/>
  <c r="U102" i="17"/>
  <c r="U103" i="17" s="1"/>
  <c r="O102" i="17"/>
  <c r="O103" i="17" s="1"/>
  <c r="M102" i="17"/>
  <c r="K102" i="17"/>
  <c r="I102" i="17"/>
  <c r="G102" i="17"/>
  <c r="E102" i="17"/>
  <c r="C102" i="17"/>
  <c r="D114" i="17"/>
  <c r="F113" i="17"/>
  <c r="D113" i="17"/>
  <c r="H112" i="17"/>
  <c r="F112" i="17"/>
  <c r="J111" i="17"/>
  <c r="H111" i="17"/>
  <c r="L110" i="17"/>
  <c r="J110" i="17"/>
  <c r="N109" i="17"/>
  <c r="L109" i="17"/>
  <c r="P108" i="17"/>
  <c r="N108" i="17"/>
  <c r="R107" i="17"/>
  <c r="P107" i="17"/>
  <c r="T106" i="17"/>
  <c r="R106" i="17"/>
  <c r="V105" i="17"/>
  <c r="T105" i="17"/>
  <c r="X104" i="17"/>
  <c r="V104" i="17"/>
  <c r="X103" i="17"/>
  <c r="A102" i="17"/>
  <c r="X101" i="17"/>
  <c r="V101" i="17"/>
  <c r="T101" i="17"/>
  <c r="R101" i="17"/>
  <c r="P101" i="17"/>
  <c r="N101" i="17"/>
  <c r="L101" i="17"/>
  <c r="J101" i="17"/>
  <c r="H101" i="17"/>
  <c r="F101" i="17"/>
  <c r="D101" i="17"/>
  <c r="D100" i="17"/>
  <c r="F100" i="17" s="1"/>
  <c r="H100" i="17" s="1"/>
  <c r="J100" i="17" s="1"/>
  <c r="L100" i="17" s="1"/>
  <c r="N100" i="17" s="1"/>
  <c r="P100" i="17" s="1"/>
  <c r="D93" i="17"/>
  <c r="F93" i="17" s="1"/>
  <c r="H93" i="17" s="1"/>
  <c r="J93" i="17" s="1"/>
  <c r="L93" i="17" s="1"/>
  <c r="N93" i="17" s="1"/>
  <c r="P93" i="17" s="1"/>
  <c r="R93" i="17" s="1"/>
  <c r="T93" i="17" s="1"/>
  <c r="V93" i="17" s="1"/>
  <c r="X93" i="17" s="1"/>
  <c r="H86" i="17"/>
  <c r="D75" i="17"/>
  <c r="F74" i="17"/>
  <c r="H73" i="17"/>
  <c r="J72" i="17"/>
  <c r="L71" i="17"/>
  <c r="N70" i="17"/>
  <c r="P69" i="17"/>
  <c r="R68" i="17"/>
  <c r="T67" i="17"/>
  <c r="V66" i="17"/>
  <c r="X65" i="17"/>
  <c r="X18" i="17" s="1"/>
  <c r="A64" i="17"/>
  <c r="A65" i="17" s="1"/>
  <c r="A66" i="17" s="1"/>
  <c r="A67" i="17" s="1"/>
  <c r="X63" i="17"/>
  <c r="V63" i="17"/>
  <c r="T63" i="17"/>
  <c r="R63" i="17"/>
  <c r="P63" i="17"/>
  <c r="N63" i="17"/>
  <c r="L63" i="17"/>
  <c r="J63" i="17"/>
  <c r="J52" i="17" s="1"/>
  <c r="H63" i="17"/>
  <c r="F63" i="17"/>
  <c r="D63" i="17"/>
  <c r="D62" i="17"/>
  <c r="B57" i="17"/>
  <c r="B55" i="17"/>
  <c r="B53" i="17"/>
  <c r="B52" i="17"/>
  <c r="B50" i="17"/>
  <c r="B48" i="17"/>
  <c r="B47" i="17"/>
  <c r="B46" i="17"/>
  <c r="B45" i="17"/>
  <c r="B43" i="17"/>
  <c r="B41" i="17"/>
  <c r="B40" i="17"/>
  <c r="B39" i="17"/>
  <c r="B38" i="17"/>
  <c r="B35" i="17"/>
  <c r="B33" i="17"/>
  <c r="B32" i="17"/>
  <c r="B31" i="17"/>
  <c r="B30" i="17"/>
  <c r="B28" i="17"/>
  <c r="B26" i="17"/>
  <c r="B25" i="17"/>
  <c r="B24" i="17"/>
  <c r="B23" i="17"/>
  <c r="B21" i="17"/>
  <c r="B19" i="17"/>
  <c r="B18" i="17"/>
  <c r="B17" i="17"/>
  <c r="B16" i="17"/>
  <c r="D14" i="17"/>
  <c r="F14" i="17" s="1"/>
  <c r="H14" i="17" s="1"/>
  <c r="J14" i="17" s="1"/>
  <c r="L14" i="17" s="1"/>
  <c r="N14" i="17" s="1"/>
  <c r="P14" i="17" s="1"/>
  <c r="R14" i="17" s="1"/>
  <c r="T14" i="17" s="1"/>
  <c r="V14" i="17" s="1"/>
  <c r="X14" i="17" s="1"/>
  <c r="T24" i="21" l="1"/>
  <c r="T17" i="21"/>
  <c r="L18" i="21"/>
  <c r="D53" i="21"/>
  <c r="L17" i="21"/>
  <c r="D24" i="21"/>
  <c r="L23" i="21"/>
  <c r="L52" i="21"/>
  <c r="N23" i="21"/>
  <c r="L16" i="21"/>
  <c r="X31" i="20"/>
  <c r="P39" i="20"/>
  <c r="T17" i="20"/>
  <c r="T39" i="20"/>
  <c r="T24" i="20"/>
  <c r="T31" i="20"/>
  <c r="T53" i="20"/>
  <c r="P53" i="20"/>
  <c r="D17" i="20"/>
  <c r="H17" i="20"/>
  <c r="H31" i="20"/>
  <c r="D24" i="20"/>
  <c r="L24" i="20"/>
  <c r="L23" i="20"/>
  <c r="T30" i="20"/>
  <c r="T23" i="20"/>
  <c r="C104" i="22"/>
  <c r="D103" i="22"/>
  <c r="K104" i="22"/>
  <c r="L103" i="22"/>
  <c r="T107" i="22"/>
  <c r="A107" i="22"/>
  <c r="X106" i="22"/>
  <c r="V106" i="22"/>
  <c r="S104" i="22"/>
  <c r="T103" i="22"/>
  <c r="R103" i="22"/>
  <c r="Q104" i="22"/>
  <c r="X105" i="22"/>
  <c r="J103" i="22"/>
  <c r="I104" i="22"/>
  <c r="E103" i="22"/>
  <c r="M103" i="22"/>
  <c r="U103" i="22"/>
  <c r="G103" i="22"/>
  <c r="O103" i="22"/>
  <c r="W103" i="22"/>
  <c r="I67" i="21"/>
  <c r="J66" i="21"/>
  <c r="Q67" i="21"/>
  <c r="R66" i="21"/>
  <c r="M65" i="21"/>
  <c r="N64" i="21"/>
  <c r="R54" i="21"/>
  <c r="O103" i="21"/>
  <c r="P102" i="21"/>
  <c r="R102" i="21"/>
  <c r="Q103" i="21"/>
  <c r="E65" i="21"/>
  <c r="F64" i="21"/>
  <c r="V35" i="21"/>
  <c r="V26" i="21"/>
  <c r="T18" i="21"/>
  <c r="P16" i="21"/>
  <c r="T25" i="21"/>
  <c r="H64" i="21"/>
  <c r="G65" i="21"/>
  <c r="R64" i="21"/>
  <c r="N57" i="21"/>
  <c r="N52" i="21"/>
  <c r="P52" i="21"/>
  <c r="P57" i="21"/>
  <c r="D52" i="21"/>
  <c r="D16" i="21"/>
  <c r="T52" i="21"/>
  <c r="T16" i="21"/>
  <c r="J65" i="21"/>
  <c r="C66" i="21"/>
  <c r="S66" i="21"/>
  <c r="G103" i="21"/>
  <c r="H102" i="21"/>
  <c r="H28" i="21" s="1"/>
  <c r="W103" i="21"/>
  <c r="X102" i="21"/>
  <c r="X25" i="21" s="1"/>
  <c r="L19" i="21"/>
  <c r="D54" i="21"/>
  <c r="L55" i="21"/>
  <c r="J64" i="21"/>
  <c r="L54" i="21"/>
  <c r="J102" i="21"/>
  <c r="I103" i="21"/>
  <c r="A106" i="21"/>
  <c r="V106" i="21" s="1"/>
  <c r="X105" i="21"/>
  <c r="E106" i="21"/>
  <c r="F105" i="21"/>
  <c r="P64" i="21"/>
  <c r="O65" i="21"/>
  <c r="X30" i="21"/>
  <c r="U65" i="21"/>
  <c r="V64" i="21"/>
  <c r="L28" i="21"/>
  <c r="D18" i="21"/>
  <c r="K69" i="21"/>
  <c r="L68" i="21"/>
  <c r="H16" i="21"/>
  <c r="X64" i="21"/>
  <c r="W65" i="21"/>
  <c r="U104" i="21"/>
  <c r="C103" i="21"/>
  <c r="K103" i="21"/>
  <c r="S103" i="21"/>
  <c r="M104" i="21"/>
  <c r="F104" i="21"/>
  <c r="R66" i="20"/>
  <c r="R41" i="20" s="1"/>
  <c r="Q67" i="20"/>
  <c r="C66" i="20"/>
  <c r="R38" i="20"/>
  <c r="D25" i="20"/>
  <c r="T32" i="20"/>
  <c r="J66" i="20"/>
  <c r="I67" i="20"/>
  <c r="R64" i="20"/>
  <c r="R46" i="20" s="1"/>
  <c r="U104" i="20"/>
  <c r="V103" i="20"/>
  <c r="T38" i="20"/>
  <c r="T43" i="20"/>
  <c r="D23" i="20"/>
  <c r="H30" i="20"/>
  <c r="H23" i="20"/>
  <c r="X30" i="20"/>
  <c r="J64" i="20"/>
  <c r="J65" i="20"/>
  <c r="K66" i="20"/>
  <c r="C104" i="20"/>
  <c r="D103" i="20"/>
  <c r="J30" i="20"/>
  <c r="J52" i="20"/>
  <c r="L54" i="20"/>
  <c r="N102" i="20"/>
  <c r="N28" i="20" s="1"/>
  <c r="M103" i="20"/>
  <c r="W103" i="20"/>
  <c r="X102" i="20"/>
  <c r="X28" i="20" s="1"/>
  <c r="X106" i="20"/>
  <c r="A107" i="20"/>
  <c r="V106" i="20"/>
  <c r="X105" i="20"/>
  <c r="G105" i="20"/>
  <c r="D54" i="20"/>
  <c r="D18" i="20"/>
  <c r="V64" i="20"/>
  <c r="V39" i="20" s="1"/>
  <c r="U65" i="20"/>
  <c r="J16" i="20"/>
  <c r="L18" i="20"/>
  <c r="H38" i="20"/>
  <c r="R43" i="20"/>
  <c r="N64" i="20"/>
  <c r="M65" i="20"/>
  <c r="R65" i="20"/>
  <c r="R54" i="20" s="1"/>
  <c r="T66" i="20"/>
  <c r="T41" i="20" s="1"/>
  <c r="K104" i="20"/>
  <c r="L103" i="20"/>
  <c r="I104" i="20"/>
  <c r="H53" i="20"/>
  <c r="P23" i="20"/>
  <c r="F64" i="20"/>
  <c r="E65" i="20"/>
  <c r="P65" i="20"/>
  <c r="O66" i="20"/>
  <c r="T54" i="20"/>
  <c r="T18" i="20"/>
  <c r="V26" i="20"/>
  <c r="T40" i="20"/>
  <c r="H65" i="20"/>
  <c r="G66" i="20"/>
  <c r="P31" i="20"/>
  <c r="N16" i="20"/>
  <c r="V19" i="20"/>
  <c r="P24" i="20"/>
  <c r="J28" i="20"/>
  <c r="D52" i="20"/>
  <c r="T52" i="20"/>
  <c r="V21" i="20"/>
  <c r="N23" i="20"/>
  <c r="E103" i="20"/>
  <c r="H24" i="20"/>
  <c r="X24" i="20"/>
  <c r="O105" i="20"/>
  <c r="N16" i="17"/>
  <c r="N57" i="17"/>
  <c r="R21" i="17"/>
  <c r="T57" i="17"/>
  <c r="L57" i="17"/>
  <c r="D21" i="17"/>
  <c r="D16" i="17"/>
  <c r="T16" i="17"/>
  <c r="P57" i="17"/>
  <c r="K103" i="17"/>
  <c r="K104" i="17" s="1"/>
  <c r="K105" i="17" s="1"/>
  <c r="K106" i="17" s="1"/>
  <c r="K107" i="17" s="1"/>
  <c r="K108" i="17" s="1"/>
  <c r="K109" i="17" s="1"/>
  <c r="D64" i="17"/>
  <c r="D17" i="17" s="1"/>
  <c r="Q103" i="17"/>
  <c r="Q104" i="17" s="1"/>
  <c r="Q105" i="17" s="1"/>
  <c r="Q106" i="17" s="1"/>
  <c r="V79" i="17"/>
  <c r="R16" i="17"/>
  <c r="I103" i="17"/>
  <c r="I104" i="17" s="1"/>
  <c r="I105" i="17" s="1"/>
  <c r="I106" i="17" s="1"/>
  <c r="I107" i="17" s="1"/>
  <c r="I108" i="17" s="1"/>
  <c r="I109" i="17" s="1"/>
  <c r="I110" i="17" s="1"/>
  <c r="J64" i="17"/>
  <c r="J79" i="17" s="1"/>
  <c r="X21" i="17"/>
  <c r="H57" i="17"/>
  <c r="M66" i="17"/>
  <c r="U104" i="17"/>
  <c r="O104" i="17"/>
  <c r="L16" i="17"/>
  <c r="C103" i="17"/>
  <c r="F68" i="17"/>
  <c r="H64" i="17"/>
  <c r="H79" i="17" s="1"/>
  <c r="J67" i="17"/>
  <c r="N79" i="17"/>
  <c r="X102" i="17"/>
  <c r="J66" i="17"/>
  <c r="P16" i="17"/>
  <c r="H66" i="17"/>
  <c r="J68" i="17"/>
  <c r="R79" i="17"/>
  <c r="V41" i="17"/>
  <c r="F57" i="17"/>
  <c r="E103" i="17"/>
  <c r="M103" i="17"/>
  <c r="L70" i="17"/>
  <c r="H67" i="17"/>
  <c r="L79" i="17"/>
  <c r="S65" i="17"/>
  <c r="H68" i="17"/>
  <c r="V81" i="17"/>
  <c r="G103" i="17"/>
  <c r="H69" i="17"/>
  <c r="P79" i="17"/>
  <c r="X80" i="17"/>
  <c r="H72" i="17"/>
  <c r="T79" i="17"/>
  <c r="J57" i="17"/>
  <c r="L21" i="17"/>
  <c r="N52" i="17"/>
  <c r="D66" i="17"/>
  <c r="L28" i="17"/>
  <c r="P21" i="17"/>
  <c r="X35" i="17"/>
  <c r="N21" i="17"/>
  <c r="V43" i="17"/>
  <c r="J16" i="17"/>
  <c r="T21" i="17"/>
  <c r="F21" i="17"/>
  <c r="V21" i="17"/>
  <c r="H21" i="17"/>
  <c r="F52" i="17"/>
  <c r="V38" i="17"/>
  <c r="D57" i="17"/>
  <c r="H52" i="17"/>
  <c r="X30" i="17"/>
  <c r="P52" i="17"/>
  <c r="F16" i="17"/>
  <c r="V16" i="17"/>
  <c r="L52" i="17"/>
  <c r="T52" i="17"/>
  <c r="D52" i="17"/>
  <c r="X16" i="17"/>
  <c r="D67" i="17"/>
  <c r="A68" i="17"/>
  <c r="A69" i="17" s="1"/>
  <c r="A70" i="17" s="1"/>
  <c r="A71" i="17" s="1"/>
  <c r="A72" i="17" s="1"/>
  <c r="A73" i="17" s="1"/>
  <c r="A74" i="17" s="1"/>
  <c r="A75" i="17" s="1"/>
  <c r="A76" i="17" s="1"/>
  <c r="R100" i="17"/>
  <c r="T100" i="17" s="1"/>
  <c r="J21" i="17"/>
  <c r="F62" i="17"/>
  <c r="H28" i="17"/>
  <c r="H16" i="17"/>
  <c r="V19" i="17"/>
  <c r="D65" i="17"/>
  <c r="X32" i="17"/>
  <c r="R57" i="17"/>
  <c r="R52" i="17"/>
  <c r="N28" i="17"/>
  <c r="F28" i="17"/>
  <c r="A103" i="17"/>
  <c r="R40" i="20" l="1"/>
  <c r="R47" i="20"/>
  <c r="R39" i="20"/>
  <c r="H103" i="22"/>
  <c r="G104" i="22"/>
  <c r="N103" i="22"/>
  <c r="M104" i="22"/>
  <c r="V103" i="22"/>
  <c r="U104" i="22"/>
  <c r="C105" i="22"/>
  <c r="D104" i="22"/>
  <c r="F103" i="22"/>
  <c r="E104" i="22"/>
  <c r="R104" i="22"/>
  <c r="Q105" i="22"/>
  <c r="S105" i="22"/>
  <c r="T104" i="22"/>
  <c r="J104" i="22"/>
  <c r="I105" i="22"/>
  <c r="K105" i="22"/>
  <c r="L104" i="22"/>
  <c r="P103" i="22"/>
  <c r="O104" i="22"/>
  <c r="X107" i="22"/>
  <c r="V107" i="22"/>
  <c r="A108" i="22"/>
  <c r="J23" i="21"/>
  <c r="J28" i="21"/>
  <c r="E66" i="21"/>
  <c r="F65" i="21"/>
  <c r="N17" i="21"/>
  <c r="N24" i="21"/>
  <c r="N53" i="21"/>
  <c r="N31" i="21"/>
  <c r="H103" i="21"/>
  <c r="G104" i="21"/>
  <c r="Q104" i="21"/>
  <c r="R103" i="21"/>
  <c r="R31" i="21" s="1"/>
  <c r="M66" i="21"/>
  <c r="N65" i="21"/>
  <c r="P65" i="21"/>
  <c r="O66" i="21"/>
  <c r="T66" i="21"/>
  <c r="S67" i="21"/>
  <c r="R23" i="21"/>
  <c r="R28" i="21"/>
  <c r="R55" i="21"/>
  <c r="R19" i="21"/>
  <c r="P53" i="21"/>
  <c r="P31" i="21"/>
  <c r="P17" i="21"/>
  <c r="P24" i="21"/>
  <c r="X24" i="21"/>
  <c r="X17" i="21"/>
  <c r="X31" i="21"/>
  <c r="N104" i="21"/>
  <c r="M105" i="21"/>
  <c r="U66" i="21"/>
  <c r="V65" i="21"/>
  <c r="F106" i="21"/>
  <c r="E107" i="21"/>
  <c r="C67" i="21"/>
  <c r="D66" i="21"/>
  <c r="P28" i="21"/>
  <c r="P23" i="21"/>
  <c r="R67" i="21"/>
  <c r="Q68" i="21"/>
  <c r="F43" i="21"/>
  <c r="F38" i="21"/>
  <c r="F39" i="21"/>
  <c r="V24" i="21"/>
  <c r="V39" i="21"/>
  <c r="V31" i="21"/>
  <c r="V17" i="21"/>
  <c r="S104" i="21"/>
  <c r="T103" i="21"/>
  <c r="J25" i="21"/>
  <c r="J54" i="21"/>
  <c r="J18" i="21"/>
  <c r="R53" i="21"/>
  <c r="R24" i="21"/>
  <c r="R17" i="21"/>
  <c r="P103" i="21"/>
  <c r="O104" i="21"/>
  <c r="H23" i="21"/>
  <c r="L103" i="21"/>
  <c r="K104" i="21"/>
  <c r="L69" i="21"/>
  <c r="K70" i="21"/>
  <c r="A107" i="21"/>
  <c r="X106" i="21"/>
  <c r="J53" i="21"/>
  <c r="J24" i="21"/>
  <c r="J17" i="21"/>
  <c r="G66" i="21"/>
  <c r="H65" i="21"/>
  <c r="J55" i="21"/>
  <c r="J19" i="21"/>
  <c r="D103" i="21"/>
  <c r="C104" i="21"/>
  <c r="I104" i="21"/>
  <c r="J103" i="21"/>
  <c r="J26" i="21" s="1"/>
  <c r="X28" i="21"/>
  <c r="X23" i="21"/>
  <c r="H24" i="21"/>
  <c r="H31" i="21"/>
  <c r="H17" i="21"/>
  <c r="H53" i="21"/>
  <c r="F53" i="21"/>
  <c r="F24" i="21"/>
  <c r="F31" i="21"/>
  <c r="F17" i="21"/>
  <c r="R25" i="21"/>
  <c r="J67" i="21"/>
  <c r="I68" i="21"/>
  <c r="H32" i="20"/>
  <c r="H25" i="20"/>
  <c r="H54" i="20"/>
  <c r="H18" i="20"/>
  <c r="L35" i="20"/>
  <c r="L31" i="20"/>
  <c r="L30" i="20"/>
  <c r="K105" i="20"/>
  <c r="L104" i="20"/>
  <c r="H105" i="20"/>
  <c r="G106" i="20"/>
  <c r="M104" i="20"/>
  <c r="N103" i="20"/>
  <c r="D35" i="20"/>
  <c r="D31" i="20"/>
  <c r="D30" i="20"/>
  <c r="V33" i="20"/>
  <c r="V35" i="20"/>
  <c r="V30" i="20"/>
  <c r="X25" i="20"/>
  <c r="P66" i="20"/>
  <c r="O67" i="20"/>
  <c r="L32" i="20"/>
  <c r="T19" i="20"/>
  <c r="T26" i="20"/>
  <c r="T55" i="20"/>
  <c r="T33" i="20"/>
  <c r="H40" i="20"/>
  <c r="C105" i="20"/>
  <c r="D104" i="20"/>
  <c r="P25" i="20"/>
  <c r="P40" i="20"/>
  <c r="P54" i="20"/>
  <c r="P18" i="20"/>
  <c r="P32" i="20"/>
  <c r="R32" i="20"/>
  <c r="R18" i="20"/>
  <c r="R25" i="20"/>
  <c r="K67" i="20"/>
  <c r="L66" i="20"/>
  <c r="R31" i="20"/>
  <c r="R17" i="20"/>
  <c r="R24" i="20"/>
  <c r="R53" i="20"/>
  <c r="C67" i="20"/>
  <c r="D66" i="20"/>
  <c r="E66" i="20"/>
  <c r="F65" i="20"/>
  <c r="J32" i="20"/>
  <c r="J54" i="20"/>
  <c r="J18" i="20"/>
  <c r="J25" i="20"/>
  <c r="I68" i="20"/>
  <c r="J67" i="20"/>
  <c r="Q68" i="20"/>
  <c r="R67" i="20"/>
  <c r="V24" i="20"/>
  <c r="V17" i="20"/>
  <c r="V31" i="20"/>
  <c r="J55" i="20"/>
  <c r="J33" i="20"/>
  <c r="J19" i="20"/>
  <c r="J26" i="20"/>
  <c r="O106" i="20"/>
  <c r="P105" i="20"/>
  <c r="M66" i="20"/>
  <c r="N65" i="20"/>
  <c r="V65" i="20"/>
  <c r="U66" i="20"/>
  <c r="F24" i="20"/>
  <c r="F17" i="20"/>
  <c r="F31" i="20"/>
  <c r="N17" i="20"/>
  <c r="N31" i="20"/>
  <c r="N24" i="20"/>
  <c r="N53" i="20"/>
  <c r="X107" i="20"/>
  <c r="A108" i="20"/>
  <c r="V107" i="20"/>
  <c r="T107" i="20"/>
  <c r="J31" i="20"/>
  <c r="J53" i="20"/>
  <c r="J17" i="20"/>
  <c r="J24" i="20"/>
  <c r="R33" i="20"/>
  <c r="R48" i="20"/>
  <c r="R19" i="20"/>
  <c r="R26" i="20"/>
  <c r="R55" i="20"/>
  <c r="X23" i="20"/>
  <c r="F53" i="20"/>
  <c r="E104" i="20"/>
  <c r="F103" i="20"/>
  <c r="H66" i="20"/>
  <c r="G67" i="20"/>
  <c r="I105" i="20"/>
  <c r="J104" i="20"/>
  <c r="D32" i="20"/>
  <c r="R81" i="17"/>
  <c r="R80" i="17"/>
  <c r="D79" i="17"/>
  <c r="D53" i="17"/>
  <c r="V80" i="17"/>
  <c r="L82" i="17"/>
  <c r="J80" i="17"/>
  <c r="P80" i="17"/>
  <c r="P82" i="17"/>
  <c r="N80" i="17"/>
  <c r="L81" i="17"/>
  <c r="L80" i="17"/>
  <c r="X79" i="17"/>
  <c r="G104" i="17"/>
  <c r="S66" i="17"/>
  <c r="O105" i="17"/>
  <c r="D19" i="17"/>
  <c r="D82" i="17"/>
  <c r="P81" i="17"/>
  <c r="M104" i="17"/>
  <c r="E104" i="17"/>
  <c r="H82" i="17"/>
  <c r="X24" i="17"/>
  <c r="V40" i="17"/>
  <c r="J81" i="17"/>
  <c r="J82" i="17"/>
  <c r="C104" i="17"/>
  <c r="R82" i="17"/>
  <c r="M67" i="17"/>
  <c r="M68" i="17" s="1"/>
  <c r="M69" i="17" s="1"/>
  <c r="M70" i="17" s="1"/>
  <c r="D81" i="17"/>
  <c r="D80" i="17"/>
  <c r="L23" i="17"/>
  <c r="D55" i="17"/>
  <c r="H62" i="17"/>
  <c r="F66" i="17"/>
  <c r="F65" i="17"/>
  <c r="F64" i="17"/>
  <c r="N23" i="17"/>
  <c r="D28" i="17"/>
  <c r="D23" i="17"/>
  <c r="V100" i="17"/>
  <c r="D24" i="17"/>
  <c r="D18" i="17"/>
  <c r="D25" i="17"/>
  <c r="D54" i="17"/>
  <c r="P28" i="17"/>
  <c r="P23" i="17"/>
  <c r="J28" i="17"/>
  <c r="J23" i="17"/>
  <c r="A104" i="17"/>
  <c r="F23" i="17"/>
  <c r="D68" i="17"/>
  <c r="F67" i="17"/>
  <c r="H23" i="17"/>
  <c r="L105" i="22" l="1"/>
  <c r="K106" i="22"/>
  <c r="J105" i="22"/>
  <c r="I106" i="22"/>
  <c r="M105" i="22"/>
  <c r="N104" i="22"/>
  <c r="P104" i="22"/>
  <c r="O105" i="22"/>
  <c r="R105" i="22"/>
  <c r="Q106" i="22"/>
  <c r="E105" i="22"/>
  <c r="F104" i="22"/>
  <c r="T108" i="22"/>
  <c r="A109" i="22"/>
  <c r="X108" i="22"/>
  <c r="V108" i="22"/>
  <c r="R108" i="22"/>
  <c r="D105" i="22"/>
  <c r="C106" i="22"/>
  <c r="H104" i="22"/>
  <c r="G105" i="22"/>
  <c r="H32" i="21"/>
  <c r="H54" i="21"/>
  <c r="H18" i="21"/>
  <c r="H25" i="21"/>
  <c r="P35" i="21"/>
  <c r="P30" i="21"/>
  <c r="V40" i="21"/>
  <c r="V25" i="21"/>
  <c r="V32" i="21"/>
  <c r="V18" i="21"/>
  <c r="R26" i="21"/>
  <c r="N25" i="21"/>
  <c r="N32" i="21"/>
  <c r="N18" i="21"/>
  <c r="N54" i="21"/>
  <c r="I69" i="21"/>
  <c r="J68" i="21"/>
  <c r="J104" i="21"/>
  <c r="I105" i="21"/>
  <c r="C105" i="21"/>
  <c r="D104" i="21"/>
  <c r="G67" i="21"/>
  <c r="H66" i="21"/>
  <c r="X107" i="21"/>
  <c r="V107" i="21"/>
  <c r="T107" i="21"/>
  <c r="A108" i="21"/>
  <c r="J32" i="21"/>
  <c r="N66" i="21"/>
  <c r="M67" i="21"/>
  <c r="D31" i="21"/>
  <c r="D35" i="21"/>
  <c r="D30" i="21"/>
  <c r="D32" i="21"/>
  <c r="L70" i="21"/>
  <c r="K71" i="21"/>
  <c r="M106" i="21"/>
  <c r="N105" i="21"/>
  <c r="R35" i="21"/>
  <c r="R32" i="21"/>
  <c r="R30" i="21"/>
  <c r="N38" i="21"/>
  <c r="N43" i="21"/>
  <c r="N40" i="21"/>
  <c r="N39" i="21"/>
  <c r="R104" i="21"/>
  <c r="Q105" i="21"/>
  <c r="J33" i="21"/>
  <c r="J31" i="21"/>
  <c r="K105" i="21"/>
  <c r="L104" i="21"/>
  <c r="T31" i="21"/>
  <c r="T35" i="21"/>
  <c r="T32" i="21"/>
  <c r="T30" i="21"/>
  <c r="D33" i="21"/>
  <c r="D26" i="21"/>
  <c r="D19" i="21"/>
  <c r="D55" i="21"/>
  <c r="G105" i="21"/>
  <c r="H104" i="21"/>
  <c r="F54" i="21"/>
  <c r="F25" i="21"/>
  <c r="F32" i="21"/>
  <c r="F18" i="21"/>
  <c r="L31" i="21"/>
  <c r="L30" i="21"/>
  <c r="L26" i="21"/>
  <c r="L35" i="21"/>
  <c r="L33" i="21"/>
  <c r="L32" i="21"/>
  <c r="T104" i="21"/>
  <c r="S105" i="21"/>
  <c r="F40" i="21"/>
  <c r="D67" i="21"/>
  <c r="C68" i="21"/>
  <c r="R33" i="21"/>
  <c r="T33" i="21"/>
  <c r="T55" i="21"/>
  <c r="T26" i="21"/>
  <c r="T19" i="21"/>
  <c r="H35" i="21"/>
  <c r="H30" i="21"/>
  <c r="F66" i="21"/>
  <c r="E67" i="21"/>
  <c r="F107" i="21"/>
  <c r="E108" i="21"/>
  <c r="O67" i="21"/>
  <c r="P66" i="21"/>
  <c r="J35" i="21"/>
  <c r="J30" i="21"/>
  <c r="O105" i="21"/>
  <c r="P104" i="21"/>
  <c r="P25" i="21"/>
  <c r="P54" i="21"/>
  <c r="P32" i="21"/>
  <c r="P18" i="21"/>
  <c r="G68" i="20"/>
  <c r="H67" i="20"/>
  <c r="C106" i="20"/>
  <c r="D105" i="20"/>
  <c r="H26" i="20"/>
  <c r="H33" i="20"/>
  <c r="H19" i="20"/>
  <c r="H41" i="20"/>
  <c r="H55" i="20"/>
  <c r="F54" i="20"/>
  <c r="F18" i="20"/>
  <c r="F32" i="20"/>
  <c r="F25" i="20"/>
  <c r="O68" i="20"/>
  <c r="P67" i="20"/>
  <c r="F35" i="20"/>
  <c r="F30" i="20"/>
  <c r="V18" i="20"/>
  <c r="V25" i="20"/>
  <c r="V32" i="20"/>
  <c r="V40" i="20"/>
  <c r="E67" i="20"/>
  <c r="F66" i="20"/>
  <c r="P55" i="20"/>
  <c r="P33" i="20"/>
  <c r="P26" i="20"/>
  <c r="P19" i="20"/>
  <c r="P41" i="20"/>
  <c r="N35" i="20"/>
  <c r="N30" i="20"/>
  <c r="E105" i="20"/>
  <c r="F104" i="20"/>
  <c r="N25" i="20"/>
  <c r="N54" i="20"/>
  <c r="N18" i="20"/>
  <c r="N32" i="20"/>
  <c r="I69" i="20"/>
  <c r="J68" i="20"/>
  <c r="D33" i="20"/>
  <c r="D19" i="20"/>
  <c r="D26" i="20"/>
  <c r="D55" i="20"/>
  <c r="L19" i="20"/>
  <c r="L33" i="20"/>
  <c r="L26" i="20"/>
  <c r="L55" i="20"/>
  <c r="M105" i="20"/>
  <c r="N104" i="20"/>
  <c r="D67" i="20"/>
  <c r="C68" i="20"/>
  <c r="L67" i="20"/>
  <c r="K68" i="20"/>
  <c r="H106" i="20"/>
  <c r="G107" i="20"/>
  <c r="M67" i="20"/>
  <c r="N66" i="20"/>
  <c r="T108" i="20"/>
  <c r="R108" i="20"/>
  <c r="A109" i="20"/>
  <c r="X108" i="20"/>
  <c r="V108" i="20"/>
  <c r="J43" i="20"/>
  <c r="J41" i="20"/>
  <c r="J38" i="20"/>
  <c r="J39" i="20"/>
  <c r="J40" i="20"/>
  <c r="P106" i="20"/>
  <c r="O107" i="20"/>
  <c r="L43" i="20"/>
  <c r="L39" i="20"/>
  <c r="L38" i="20"/>
  <c r="L41" i="20"/>
  <c r="L40" i="20"/>
  <c r="J105" i="20"/>
  <c r="I106" i="20"/>
  <c r="D38" i="20"/>
  <c r="D43" i="20"/>
  <c r="D39" i="20"/>
  <c r="D40" i="20"/>
  <c r="D41" i="20"/>
  <c r="K106" i="20"/>
  <c r="L105" i="20"/>
  <c r="F82" i="17"/>
  <c r="E105" i="17"/>
  <c r="O106" i="17"/>
  <c r="S67" i="17"/>
  <c r="N81" i="17"/>
  <c r="C105" i="17"/>
  <c r="M105" i="17"/>
  <c r="G105" i="17"/>
  <c r="F81" i="17"/>
  <c r="F80" i="17"/>
  <c r="F79" i="17"/>
  <c r="T35" i="17"/>
  <c r="T30" i="17"/>
  <c r="J35" i="17"/>
  <c r="J30" i="17"/>
  <c r="D69" i="17"/>
  <c r="F69" i="17"/>
  <c r="L30" i="17"/>
  <c r="L35" i="17"/>
  <c r="X100" i="17"/>
  <c r="P35" i="17"/>
  <c r="P30" i="17"/>
  <c r="V35" i="17"/>
  <c r="V33" i="17"/>
  <c r="V30" i="17"/>
  <c r="V26" i="17"/>
  <c r="D30" i="17"/>
  <c r="D35" i="17"/>
  <c r="D33" i="17"/>
  <c r="D26" i="17"/>
  <c r="D31" i="17"/>
  <c r="A105" i="17"/>
  <c r="F35" i="17"/>
  <c r="F30" i="17"/>
  <c r="H35" i="17"/>
  <c r="H30" i="17"/>
  <c r="N35" i="17"/>
  <c r="N30" i="17"/>
  <c r="D32" i="17"/>
  <c r="F24" i="17"/>
  <c r="F31" i="17"/>
  <c r="F17" i="17"/>
  <c r="F53" i="17"/>
  <c r="R35" i="17"/>
  <c r="R30" i="17"/>
  <c r="R28" i="17"/>
  <c r="R23" i="17"/>
  <c r="F25" i="17"/>
  <c r="F32" i="17"/>
  <c r="F18" i="17"/>
  <c r="F54" i="17"/>
  <c r="F26" i="17"/>
  <c r="F33" i="17"/>
  <c r="F19" i="17"/>
  <c r="F55" i="17"/>
  <c r="T23" i="17"/>
  <c r="T28" i="17"/>
  <c r="J62" i="17"/>
  <c r="H65" i="17"/>
  <c r="G106" i="22" l="1"/>
  <c r="H105" i="22"/>
  <c r="O106" i="22"/>
  <c r="P105" i="22"/>
  <c r="I107" i="22"/>
  <c r="J106" i="22"/>
  <c r="M106" i="22"/>
  <c r="N105" i="22"/>
  <c r="C107" i="22"/>
  <c r="D106" i="22"/>
  <c r="K107" i="22"/>
  <c r="L106" i="22"/>
  <c r="E106" i="22"/>
  <c r="F105" i="22"/>
  <c r="R109" i="22"/>
  <c r="A110" i="22"/>
  <c r="X109" i="22"/>
  <c r="V109" i="22"/>
  <c r="T109" i="22"/>
  <c r="P109" i="22"/>
  <c r="E68" i="21"/>
  <c r="F67" i="21"/>
  <c r="L41" i="21"/>
  <c r="L39" i="21"/>
  <c r="L38" i="21"/>
  <c r="L40" i="21"/>
  <c r="L43" i="21"/>
  <c r="N106" i="21"/>
  <c r="M107" i="21"/>
  <c r="N33" i="21"/>
  <c r="N26" i="21"/>
  <c r="N19" i="21"/>
  <c r="N55" i="21"/>
  <c r="D41" i="21"/>
  <c r="D43" i="21"/>
  <c r="D40" i="21"/>
  <c r="D39" i="21"/>
  <c r="D38" i="21"/>
  <c r="P39" i="21"/>
  <c r="P41" i="21"/>
  <c r="P40" i="21"/>
  <c r="P38" i="21"/>
  <c r="P43" i="21"/>
  <c r="O106" i="21"/>
  <c r="P105" i="21"/>
  <c r="F26" i="21"/>
  <c r="F19" i="21"/>
  <c r="F55" i="21"/>
  <c r="F33" i="21"/>
  <c r="F41" i="21"/>
  <c r="L105" i="21"/>
  <c r="K106" i="21"/>
  <c r="D105" i="21"/>
  <c r="C106" i="21"/>
  <c r="T108" i="21"/>
  <c r="A109" i="21"/>
  <c r="X108" i="21"/>
  <c r="V108" i="21"/>
  <c r="R108" i="21"/>
  <c r="I106" i="21"/>
  <c r="J105" i="21"/>
  <c r="J40" i="21"/>
  <c r="J43" i="21"/>
  <c r="J39" i="21"/>
  <c r="J38" i="21"/>
  <c r="J41" i="21"/>
  <c r="C69" i="21"/>
  <c r="D68" i="21"/>
  <c r="P33" i="21"/>
  <c r="P55" i="21"/>
  <c r="P26" i="21"/>
  <c r="P19" i="21"/>
  <c r="H39" i="21"/>
  <c r="H40" i="21"/>
  <c r="H38" i="21"/>
  <c r="H41" i="21"/>
  <c r="H43" i="21"/>
  <c r="P67" i="21"/>
  <c r="O68" i="21"/>
  <c r="G106" i="21"/>
  <c r="H105" i="21"/>
  <c r="Q106" i="21"/>
  <c r="R105" i="21"/>
  <c r="I70" i="21"/>
  <c r="J69" i="21"/>
  <c r="E109" i="21"/>
  <c r="F108" i="21"/>
  <c r="R40" i="21"/>
  <c r="R38" i="21"/>
  <c r="R39" i="21"/>
  <c r="R41" i="21"/>
  <c r="R43" i="21"/>
  <c r="H55" i="21"/>
  <c r="H19" i="21"/>
  <c r="H33" i="21"/>
  <c r="H26" i="21"/>
  <c r="T43" i="21"/>
  <c r="T41" i="21"/>
  <c r="T40" i="21"/>
  <c r="T39" i="21"/>
  <c r="T38" i="21"/>
  <c r="N41" i="21"/>
  <c r="M68" i="21"/>
  <c r="N67" i="21"/>
  <c r="H67" i="21"/>
  <c r="G68" i="21"/>
  <c r="M68" i="20"/>
  <c r="N67" i="20"/>
  <c r="M106" i="20"/>
  <c r="N105" i="20"/>
  <c r="O69" i="20"/>
  <c r="P68" i="20"/>
  <c r="G108" i="20"/>
  <c r="H107" i="20"/>
  <c r="I107" i="20"/>
  <c r="J106" i="20"/>
  <c r="L68" i="20"/>
  <c r="K69" i="20"/>
  <c r="R109" i="20"/>
  <c r="X109" i="20"/>
  <c r="V109" i="20"/>
  <c r="T109" i="20"/>
  <c r="P109" i="20"/>
  <c r="A110" i="20"/>
  <c r="F40" i="20"/>
  <c r="F39" i="20"/>
  <c r="F38" i="20"/>
  <c r="F41" i="20"/>
  <c r="F43" i="20"/>
  <c r="D106" i="20"/>
  <c r="C107" i="20"/>
  <c r="L106" i="20"/>
  <c r="K107" i="20"/>
  <c r="P48" i="20"/>
  <c r="P47" i="20"/>
  <c r="P50" i="20"/>
  <c r="P45" i="20"/>
  <c r="P46" i="20"/>
  <c r="D68" i="20"/>
  <c r="E106" i="20"/>
  <c r="F105" i="20"/>
  <c r="I70" i="20"/>
  <c r="J69" i="20"/>
  <c r="F26" i="20"/>
  <c r="F19" i="20"/>
  <c r="F33" i="20"/>
  <c r="F55" i="20"/>
  <c r="N19" i="20"/>
  <c r="N55" i="20"/>
  <c r="N26" i="20"/>
  <c r="N33" i="20"/>
  <c r="N39" i="20"/>
  <c r="N38" i="20"/>
  <c r="N41" i="20"/>
  <c r="N40" i="20"/>
  <c r="N43" i="20"/>
  <c r="E68" i="20"/>
  <c r="F67" i="20"/>
  <c r="G69" i="20"/>
  <c r="H68" i="20"/>
  <c r="G106" i="17"/>
  <c r="T19" i="17"/>
  <c r="T82" i="17"/>
  <c r="M106" i="17"/>
  <c r="T81" i="17"/>
  <c r="O107" i="17"/>
  <c r="C106" i="17"/>
  <c r="E106" i="17"/>
  <c r="H81" i="17"/>
  <c r="H80" i="17"/>
  <c r="J41" i="17"/>
  <c r="L62" i="17"/>
  <c r="J40" i="17"/>
  <c r="J39" i="17"/>
  <c r="H31" i="17"/>
  <c r="H17" i="17"/>
  <c r="H53" i="17"/>
  <c r="H24" i="17"/>
  <c r="L43" i="17"/>
  <c r="L38" i="17"/>
  <c r="V28" i="17"/>
  <c r="V23" i="17"/>
  <c r="T43" i="17"/>
  <c r="T38" i="17"/>
  <c r="F40" i="17"/>
  <c r="F43" i="17"/>
  <c r="F41" i="17"/>
  <c r="F39" i="17"/>
  <c r="F38" i="17"/>
  <c r="N38" i="17"/>
  <c r="N43" i="17"/>
  <c r="H41" i="17"/>
  <c r="H43" i="17"/>
  <c r="H39" i="17"/>
  <c r="H38" i="17"/>
  <c r="H40" i="17"/>
  <c r="P38" i="17"/>
  <c r="P43" i="17"/>
  <c r="H33" i="17"/>
  <c r="H19" i="17"/>
  <c r="H26" i="17"/>
  <c r="H55" i="17"/>
  <c r="R38" i="17"/>
  <c r="R43" i="17"/>
  <c r="X105" i="17"/>
  <c r="A106" i="17"/>
  <c r="J43" i="17"/>
  <c r="J38" i="17"/>
  <c r="H32" i="17"/>
  <c r="H18" i="17"/>
  <c r="H54" i="17"/>
  <c r="H25" i="17"/>
  <c r="H70" i="17"/>
  <c r="F70" i="17"/>
  <c r="D70" i="17"/>
  <c r="D39" i="17"/>
  <c r="D43" i="17"/>
  <c r="D41" i="17"/>
  <c r="D40" i="17"/>
  <c r="D38" i="17"/>
  <c r="F106" i="22" l="1"/>
  <c r="E107" i="22"/>
  <c r="D107" i="22"/>
  <c r="C108" i="22"/>
  <c r="P106" i="22"/>
  <c r="O107" i="22"/>
  <c r="N106" i="22"/>
  <c r="M107" i="22"/>
  <c r="I108" i="22"/>
  <c r="J107" i="22"/>
  <c r="H106" i="22"/>
  <c r="G107" i="22"/>
  <c r="L107" i="22"/>
  <c r="K108" i="22"/>
  <c r="R110" i="22"/>
  <c r="P110" i="22"/>
  <c r="A111" i="22"/>
  <c r="X110" i="22"/>
  <c r="V110" i="22"/>
  <c r="T110" i="22"/>
  <c r="N110" i="22"/>
  <c r="M69" i="21"/>
  <c r="N68" i="21"/>
  <c r="G107" i="21"/>
  <c r="H106" i="21"/>
  <c r="O69" i="21"/>
  <c r="P68" i="21"/>
  <c r="R109" i="21"/>
  <c r="X109" i="21"/>
  <c r="A110" i="21"/>
  <c r="V109" i="21"/>
  <c r="T109" i="21"/>
  <c r="P109" i="21"/>
  <c r="C107" i="21"/>
  <c r="D106" i="21"/>
  <c r="E110" i="21"/>
  <c r="F109" i="21"/>
  <c r="I71" i="21"/>
  <c r="J70" i="21"/>
  <c r="G69" i="21"/>
  <c r="H68" i="21"/>
  <c r="R48" i="21"/>
  <c r="R46" i="21"/>
  <c r="R50" i="21"/>
  <c r="R47" i="21"/>
  <c r="R45" i="21"/>
  <c r="J106" i="21"/>
  <c r="I107" i="21"/>
  <c r="K107" i="21"/>
  <c r="L106" i="21"/>
  <c r="D69" i="21"/>
  <c r="C70" i="21"/>
  <c r="O107" i="21"/>
  <c r="P106" i="21"/>
  <c r="N107" i="21"/>
  <c r="M108" i="21"/>
  <c r="E69" i="21"/>
  <c r="F68" i="21"/>
  <c r="G109" i="20"/>
  <c r="H108" i="20"/>
  <c r="E69" i="20"/>
  <c r="F68" i="20"/>
  <c r="J70" i="20"/>
  <c r="I71" i="20"/>
  <c r="H69" i="20"/>
  <c r="G70" i="20"/>
  <c r="L69" i="20"/>
  <c r="K70" i="20"/>
  <c r="E107" i="20"/>
  <c r="F106" i="20"/>
  <c r="L107" i="20"/>
  <c r="K108" i="20"/>
  <c r="N106" i="20"/>
  <c r="M107" i="20"/>
  <c r="D69" i="20"/>
  <c r="C70" i="20"/>
  <c r="R110" i="20"/>
  <c r="A111" i="20"/>
  <c r="X110" i="20"/>
  <c r="V110" i="20"/>
  <c r="T110" i="20"/>
  <c r="P110" i="20"/>
  <c r="N110" i="20"/>
  <c r="D107" i="20"/>
  <c r="C108" i="20"/>
  <c r="I108" i="20"/>
  <c r="J107" i="20"/>
  <c r="M69" i="20"/>
  <c r="N68" i="20"/>
  <c r="M107" i="17"/>
  <c r="E107" i="17"/>
  <c r="C107" i="17"/>
  <c r="G107" i="17"/>
  <c r="X28" i="17"/>
  <c r="X23" i="17"/>
  <c r="X25" i="17"/>
  <c r="R50" i="17"/>
  <c r="R45" i="17"/>
  <c r="X106" i="17"/>
  <c r="A107" i="17"/>
  <c r="V106" i="17"/>
  <c r="J31" i="17"/>
  <c r="J17" i="17"/>
  <c r="J53" i="17"/>
  <c r="J24" i="17"/>
  <c r="D71" i="17"/>
  <c r="H71" i="17"/>
  <c r="F71" i="17"/>
  <c r="J71" i="17"/>
  <c r="J54" i="17"/>
  <c r="J32" i="17"/>
  <c r="J25" i="17"/>
  <c r="J18" i="17"/>
  <c r="N62" i="17"/>
  <c r="J26" i="17"/>
  <c r="J55" i="17"/>
  <c r="J33" i="17"/>
  <c r="J19" i="17"/>
  <c r="T111" i="22" l="1"/>
  <c r="R111" i="22"/>
  <c r="P111" i="22"/>
  <c r="N111" i="22"/>
  <c r="L111" i="22"/>
  <c r="A112" i="22"/>
  <c r="X111" i="22"/>
  <c r="V111" i="22"/>
  <c r="I109" i="22"/>
  <c r="J108" i="22"/>
  <c r="M108" i="22"/>
  <c r="N107" i="22"/>
  <c r="C109" i="22"/>
  <c r="D108" i="22"/>
  <c r="K109" i="22"/>
  <c r="L108" i="22"/>
  <c r="E108" i="22"/>
  <c r="F107" i="22"/>
  <c r="G108" i="22"/>
  <c r="H107" i="22"/>
  <c r="N46" i="21"/>
  <c r="N45" i="21"/>
  <c r="N48" i="21"/>
  <c r="N50" i="21"/>
  <c r="N47" i="21"/>
  <c r="D70" i="21"/>
  <c r="C71" i="21"/>
  <c r="F110" i="21"/>
  <c r="E111" i="21"/>
  <c r="D107" i="21"/>
  <c r="C108" i="21"/>
  <c r="E70" i="21"/>
  <c r="F69" i="21"/>
  <c r="K108" i="21"/>
  <c r="L107" i="21"/>
  <c r="I108" i="21"/>
  <c r="J107" i="21"/>
  <c r="H69" i="21"/>
  <c r="G70" i="21"/>
  <c r="G108" i="21"/>
  <c r="H107" i="21"/>
  <c r="P45" i="21"/>
  <c r="P50" i="21"/>
  <c r="P47" i="21"/>
  <c r="P48" i="21"/>
  <c r="P46" i="21"/>
  <c r="I72" i="21"/>
  <c r="J71" i="21"/>
  <c r="R110" i="21"/>
  <c r="P110" i="21"/>
  <c r="X110" i="21"/>
  <c r="T110" i="21"/>
  <c r="V110" i="21"/>
  <c r="A111" i="21"/>
  <c r="N110" i="21"/>
  <c r="M70" i="21"/>
  <c r="N69" i="21"/>
  <c r="H70" i="20"/>
  <c r="G71" i="20"/>
  <c r="N69" i="20"/>
  <c r="M70" i="20"/>
  <c r="L108" i="20"/>
  <c r="K109" i="20"/>
  <c r="I72" i="20"/>
  <c r="J71" i="20"/>
  <c r="N107" i="20"/>
  <c r="M108" i="20"/>
  <c r="I109" i="20"/>
  <c r="J108" i="20"/>
  <c r="T111" i="20"/>
  <c r="N111" i="20"/>
  <c r="X111" i="20"/>
  <c r="V111" i="20"/>
  <c r="R111" i="20"/>
  <c r="P111" i="20"/>
  <c r="L111" i="20"/>
  <c r="A112" i="20"/>
  <c r="D108" i="20"/>
  <c r="C109" i="20"/>
  <c r="F107" i="20"/>
  <c r="E108" i="20"/>
  <c r="F69" i="20"/>
  <c r="E70" i="20"/>
  <c r="C71" i="20"/>
  <c r="D70" i="20"/>
  <c r="K71" i="20"/>
  <c r="L70" i="20"/>
  <c r="H109" i="20"/>
  <c r="G110" i="20"/>
  <c r="G108" i="17"/>
  <c r="C108" i="17"/>
  <c r="E108" i="17"/>
  <c r="M108" i="17"/>
  <c r="P62" i="17"/>
  <c r="N82" i="17"/>
  <c r="P50" i="17"/>
  <c r="P45" i="17"/>
  <c r="A108" i="17"/>
  <c r="X107" i="17"/>
  <c r="V107" i="17"/>
  <c r="T107" i="17"/>
  <c r="L19" i="17"/>
  <c r="L26" i="17"/>
  <c r="L55" i="17"/>
  <c r="L33" i="17"/>
  <c r="L41" i="17"/>
  <c r="L18" i="17"/>
  <c r="L25" i="17"/>
  <c r="L54" i="17"/>
  <c r="L32" i="17"/>
  <c r="L40" i="17"/>
  <c r="F72" i="17"/>
  <c r="D72" i="17"/>
  <c r="L17" i="17"/>
  <c r="L53" i="17"/>
  <c r="L24" i="17"/>
  <c r="L31" i="17"/>
  <c r="L39" i="17"/>
  <c r="E109" i="22" l="1"/>
  <c r="F108" i="22"/>
  <c r="X112" i="22"/>
  <c r="V112" i="22"/>
  <c r="T112" i="22"/>
  <c r="R112" i="22"/>
  <c r="P112" i="22"/>
  <c r="N112" i="22"/>
  <c r="L112" i="22"/>
  <c r="A113" i="22"/>
  <c r="J112" i="22"/>
  <c r="G109" i="22"/>
  <c r="H108" i="22"/>
  <c r="C110" i="22"/>
  <c r="D109" i="22"/>
  <c r="I110" i="22"/>
  <c r="J109" i="22"/>
  <c r="J108" i="21"/>
  <c r="I109" i="21"/>
  <c r="D71" i="21"/>
  <c r="C72" i="21"/>
  <c r="L108" i="21"/>
  <c r="K109" i="21"/>
  <c r="G109" i="21"/>
  <c r="H108" i="21"/>
  <c r="F70" i="21"/>
  <c r="E71" i="21"/>
  <c r="G71" i="21"/>
  <c r="H70" i="21"/>
  <c r="D108" i="21"/>
  <c r="C109" i="21"/>
  <c r="T111" i="21"/>
  <c r="R111" i="21"/>
  <c r="A112" i="21"/>
  <c r="L111" i="21"/>
  <c r="X111" i="21"/>
  <c r="V111" i="21"/>
  <c r="N111" i="21"/>
  <c r="P111" i="21"/>
  <c r="F111" i="21"/>
  <c r="E112" i="21"/>
  <c r="H110" i="20"/>
  <c r="G111" i="20"/>
  <c r="F108" i="20"/>
  <c r="E109" i="20"/>
  <c r="C110" i="20"/>
  <c r="D109" i="20"/>
  <c r="L50" i="20"/>
  <c r="L46" i="20"/>
  <c r="L47" i="20"/>
  <c r="L48" i="20"/>
  <c r="L45" i="20"/>
  <c r="A113" i="20"/>
  <c r="X112" i="20"/>
  <c r="R112" i="20"/>
  <c r="P112" i="20"/>
  <c r="N112" i="20"/>
  <c r="L112" i="20"/>
  <c r="V112" i="20"/>
  <c r="T112" i="20"/>
  <c r="J112" i="20"/>
  <c r="D71" i="20"/>
  <c r="C72" i="20"/>
  <c r="I110" i="20"/>
  <c r="J109" i="20"/>
  <c r="E71" i="20"/>
  <c r="F70" i="20"/>
  <c r="G72" i="20"/>
  <c r="H71" i="20"/>
  <c r="N50" i="20"/>
  <c r="N48" i="20"/>
  <c r="N45" i="20"/>
  <c r="N46" i="20"/>
  <c r="N47" i="20"/>
  <c r="E109" i="17"/>
  <c r="C109" i="17"/>
  <c r="G109" i="17"/>
  <c r="N48" i="17"/>
  <c r="N45" i="17"/>
  <c r="N47" i="17"/>
  <c r="N50" i="17"/>
  <c r="N46" i="17"/>
  <c r="V108" i="17"/>
  <c r="T108" i="17"/>
  <c r="A109" i="17"/>
  <c r="X108" i="17"/>
  <c r="R108" i="17"/>
  <c r="D73" i="17"/>
  <c r="F73" i="17"/>
  <c r="N26" i="17"/>
  <c r="N33" i="17"/>
  <c r="N19" i="17"/>
  <c r="N55" i="17"/>
  <c r="N41" i="17"/>
  <c r="N25" i="17"/>
  <c r="N54" i="17"/>
  <c r="N32" i="17"/>
  <c r="N18" i="17"/>
  <c r="N40" i="17"/>
  <c r="N24" i="17"/>
  <c r="N17" i="17"/>
  <c r="N31" i="17"/>
  <c r="N53" i="17"/>
  <c r="N39" i="17"/>
  <c r="R62" i="17"/>
  <c r="N113" i="22" l="1"/>
  <c r="L113" i="22"/>
  <c r="A114" i="22"/>
  <c r="J113" i="22"/>
  <c r="X113" i="22"/>
  <c r="V113" i="22"/>
  <c r="T113" i="22"/>
  <c r="R113" i="22"/>
  <c r="P113" i="22"/>
  <c r="H113" i="22"/>
  <c r="D110" i="22"/>
  <c r="C111" i="22"/>
  <c r="G110" i="22"/>
  <c r="H109" i="22"/>
  <c r="E110" i="22"/>
  <c r="F109" i="22"/>
  <c r="X112" i="21"/>
  <c r="V112" i="21"/>
  <c r="P112" i="21"/>
  <c r="N112" i="21"/>
  <c r="A113" i="21"/>
  <c r="T112" i="21"/>
  <c r="R112" i="21"/>
  <c r="J112" i="21"/>
  <c r="L112" i="21"/>
  <c r="F50" i="21"/>
  <c r="F46" i="21"/>
  <c r="F47" i="21"/>
  <c r="F48" i="21"/>
  <c r="F45" i="21"/>
  <c r="G110" i="21"/>
  <c r="H109" i="21"/>
  <c r="D109" i="21"/>
  <c r="C110" i="21"/>
  <c r="L47" i="21"/>
  <c r="L46" i="21"/>
  <c r="L50" i="21"/>
  <c r="L48" i="21"/>
  <c r="L45" i="21"/>
  <c r="C73" i="21"/>
  <c r="D72" i="21"/>
  <c r="H71" i="21"/>
  <c r="G72" i="21"/>
  <c r="E72" i="21"/>
  <c r="F71" i="21"/>
  <c r="I110" i="21"/>
  <c r="J109" i="21"/>
  <c r="D72" i="20"/>
  <c r="C73" i="20"/>
  <c r="C111" i="20"/>
  <c r="D110" i="20"/>
  <c r="P113" i="20"/>
  <c r="N113" i="20"/>
  <c r="X113" i="20"/>
  <c r="H113" i="20"/>
  <c r="R113" i="20"/>
  <c r="L113" i="20"/>
  <c r="J113" i="20"/>
  <c r="A114" i="20"/>
  <c r="T113" i="20"/>
  <c r="V113" i="20"/>
  <c r="J47" i="20"/>
  <c r="J48" i="20"/>
  <c r="J46" i="20"/>
  <c r="J50" i="20"/>
  <c r="J45" i="20"/>
  <c r="F109" i="20"/>
  <c r="E110" i="20"/>
  <c r="G73" i="20"/>
  <c r="H72" i="20"/>
  <c r="E72" i="20"/>
  <c r="F71" i="20"/>
  <c r="H48" i="20"/>
  <c r="H46" i="20"/>
  <c r="H47" i="20"/>
  <c r="H50" i="20"/>
  <c r="H45" i="20"/>
  <c r="C110" i="17"/>
  <c r="G110" i="17"/>
  <c r="E110" i="17"/>
  <c r="P32" i="17"/>
  <c r="P54" i="17"/>
  <c r="P25" i="17"/>
  <c r="P18" i="17"/>
  <c r="P40" i="17"/>
  <c r="P47" i="17"/>
  <c r="T62" i="17"/>
  <c r="P31" i="17"/>
  <c r="P53" i="17"/>
  <c r="P24" i="17"/>
  <c r="P17" i="17"/>
  <c r="P39" i="17"/>
  <c r="P46" i="17"/>
  <c r="P33" i="17"/>
  <c r="P26" i="17"/>
  <c r="P55" i="17"/>
  <c r="P19" i="17"/>
  <c r="P41" i="17"/>
  <c r="P48" i="17"/>
  <c r="D74" i="17"/>
  <c r="A110" i="17"/>
  <c r="T109" i="17"/>
  <c r="R109" i="17"/>
  <c r="X109" i="17"/>
  <c r="V109" i="17"/>
  <c r="P109" i="17"/>
  <c r="L50" i="17"/>
  <c r="L45" i="17"/>
  <c r="L46" i="17"/>
  <c r="L47" i="17"/>
  <c r="L48" i="17"/>
  <c r="F110" i="22" l="1"/>
  <c r="E111" i="22"/>
  <c r="D111" i="22"/>
  <c r="C112" i="22"/>
  <c r="V114" i="22"/>
  <c r="T114" i="22"/>
  <c r="R114" i="22"/>
  <c r="P114" i="22"/>
  <c r="N114" i="22"/>
  <c r="L114" i="22"/>
  <c r="A115" i="22"/>
  <c r="J114" i="22"/>
  <c r="H114" i="22"/>
  <c r="X114" i="22"/>
  <c r="F114" i="22"/>
  <c r="H110" i="22"/>
  <c r="G111" i="22"/>
  <c r="D73" i="21"/>
  <c r="C74" i="21"/>
  <c r="J48" i="21"/>
  <c r="J47" i="21"/>
  <c r="J46" i="21"/>
  <c r="J50" i="21"/>
  <c r="J45" i="21"/>
  <c r="G111" i="21"/>
  <c r="H110" i="21"/>
  <c r="E73" i="21"/>
  <c r="F72" i="21"/>
  <c r="N113" i="21"/>
  <c r="L113" i="21"/>
  <c r="V113" i="21"/>
  <c r="T113" i="21"/>
  <c r="A114" i="21"/>
  <c r="X113" i="21"/>
  <c r="R113" i="21"/>
  <c r="P113" i="21"/>
  <c r="H113" i="21"/>
  <c r="J113" i="21"/>
  <c r="G73" i="21"/>
  <c r="H72" i="21"/>
  <c r="C111" i="21"/>
  <c r="D110" i="21"/>
  <c r="E73" i="20"/>
  <c r="F72" i="20"/>
  <c r="F110" i="20"/>
  <c r="E111" i="20"/>
  <c r="X114" i="20"/>
  <c r="H114" i="20"/>
  <c r="V114" i="20"/>
  <c r="P114" i="20"/>
  <c r="R114" i="20"/>
  <c r="N114" i="20"/>
  <c r="L114" i="20"/>
  <c r="J114" i="20"/>
  <c r="A115" i="20"/>
  <c r="T114" i="20"/>
  <c r="F114" i="20"/>
  <c r="D111" i="20"/>
  <c r="C112" i="20"/>
  <c r="D73" i="20"/>
  <c r="C74" i="20"/>
  <c r="G111" i="17"/>
  <c r="E111" i="17"/>
  <c r="C111" i="17"/>
  <c r="V62" i="17"/>
  <c r="R53" i="17"/>
  <c r="R24" i="17"/>
  <c r="R31" i="17"/>
  <c r="R17" i="17"/>
  <c r="R39" i="17"/>
  <c r="R46" i="17"/>
  <c r="R25" i="17"/>
  <c r="R32" i="17"/>
  <c r="R18" i="17"/>
  <c r="R54" i="17"/>
  <c r="R40" i="17"/>
  <c r="R47" i="17"/>
  <c r="P110" i="17"/>
  <c r="A111" i="17"/>
  <c r="T110" i="17"/>
  <c r="R110" i="17"/>
  <c r="X110" i="17"/>
  <c r="V110" i="17"/>
  <c r="N110" i="17"/>
  <c r="R55" i="17"/>
  <c r="R19" i="17"/>
  <c r="R33" i="17"/>
  <c r="R26" i="17"/>
  <c r="R41" i="17"/>
  <c r="R48" i="17"/>
  <c r="J46" i="17"/>
  <c r="J45" i="17"/>
  <c r="J47" i="17"/>
  <c r="J48" i="17"/>
  <c r="J50" i="17"/>
  <c r="D112" i="22" l="1"/>
  <c r="C113" i="22"/>
  <c r="F111" i="22"/>
  <c r="E112" i="22"/>
  <c r="N115" i="22"/>
  <c r="L115" i="22"/>
  <c r="A116" i="22"/>
  <c r="J115" i="22"/>
  <c r="X115" i="22"/>
  <c r="H115" i="22"/>
  <c r="V115" i="22"/>
  <c r="F115" i="22"/>
  <c r="T115" i="22"/>
  <c r="D115" i="22"/>
  <c r="R115" i="22"/>
  <c r="P115" i="22"/>
  <c r="C112" i="21"/>
  <c r="D111" i="21"/>
  <c r="V114" i="21"/>
  <c r="T114" i="21"/>
  <c r="N114" i="21"/>
  <c r="L114" i="21"/>
  <c r="H114" i="21"/>
  <c r="A115" i="21"/>
  <c r="X114" i="21"/>
  <c r="R114" i="21"/>
  <c r="J114" i="21"/>
  <c r="P114" i="21"/>
  <c r="F114" i="21"/>
  <c r="E74" i="21"/>
  <c r="F73" i="21"/>
  <c r="D74" i="21"/>
  <c r="C75" i="21"/>
  <c r="H50" i="21"/>
  <c r="H48" i="21"/>
  <c r="H45" i="21"/>
  <c r="H46" i="21"/>
  <c r="H47" i="21"/>
  <c r="D112" i="20"/>
  <c r="C113" i="20"/>
  <c r="P115" i="20"/>
  <c r="N115" i="20"/>
  <c r="X115" i="20"/>
  <c r="H115" i="20"/>
  <c r="T115" i="20"/>
  <c r="R115" i="20"/>
  <c r="L115" i="20"/>
  <c r="J115" i="20"/>
  <c r="F115" i="20"/>
  <c r="A116" i="20"/>
  <c r="V115" i="20"/>
  <c r="D115" i="20"/>
  <c r="F111" i="20"/>
  <c r="E112" i="20"/>
  <c r="C75" i="20"/>
  <c r="D74" i="20"/>
  <c r="F73" i="20"/>
  <c r="E74" i="20"/>
  <c r="C112" i="17"/>
  <c r="E112" i="17"/>
  <c r="H47" i="17"/>
  <c r="H46" i="17"/>
  <c r="H45" i="17"/>
  <c r="H48" i="17"/>
  <c r="H50" i="17"/>
  <c r="T111" i="17"/>
  <c r="V111" i="17"/>
  <c r="P111" i="17"/>
  <c r="N111" i="17"/>
  <c r="L111" i="17"/>
  <c r="A112" i="17"/>
  <c r="X111" i="17"/>
  <c r="R111" i="17"/>
  <c r="T18" i="17"/>
  <c r="T25" i="17"/>
  <c r="T54" i="17"/>
  <c r="T32" i="17"/>
  <c r="T40" i="17"/>
  <c r="T55" i="17"/>
  <c r="T33" i="17"/>
  <c r="T26" i="17"/>
  <c r="T41" i="17"/>
  <c r="X62" i="17"/>
  <c r="T17" i="17"/>
  <c r="T53" i="17"/>
  <c r="T24" i="17"/>
  <c r="T31" i="17"/>
  <c r="T39" i="17"/>
  <c r="T116" i="22" l="1"/>
  <c r="D116" i="22"/>
  <c r="R116" i="22"/>
  <c r="B116" i="22"/>
  <c r="P116" i="22"/>
  <c r="N116" i="22"/>
  <c r="L116" i="22"/>
  <c r="A117" i="22"/>
  <c r="J116" i="22"/>
  <c r="X116" i="22"/>
  <c r="H116" i="22"/>
  <c r="V116" i="22"/>
  <c r="F116" i="22"/>
  <c r="N115" i="21"/>
  <c r="L115" i="21"/>
  <c r="V115" i="21"/>
  <c r="F115" i="21"/>
  <c r="T115" i="21"/>
  <c r="P115" i="21"/>
  <c r="J115" i="21"/>
  <c r="H115" i="21"/>
  <c r="A116" i="21"/>
  <c r="R115" i="21"/>
  <c r="X115" i="21"/>
  <c r="D115" i="21"/>
  <c r="C113" i="21"/>
  <c r="D112" i="21"/>
  <c r="F45" i="20"/>
  <c r="F50" i="20"/>
  <c r="F46" i="20"/>
  <c r="F47" i="20"/>
  <c r="F48" i="20"/>
  <c r="V116" i="20"/>
  <c r="F116" i="20"/>
  <c r="T116" i="20"/>
  <c r="D116" i="20"/>
  <c r="N116" i="20"/>
  <c r="R116" i="20"/>
  <c r="P116" i="20"/>
  <c r="L116" i="20"/>
  <c r="J116" i="20"/>
  <c r="H116" i="20"/>
  <c r="B116" i="20"/>
  <c r="A117" i="20"/>
  <c r="X116" i="20"/>
  <c r="D46" i="20"/>
  <c r="D45" i="20"/>
  <c r="D47" i="20"/>
  <c r="D50" i="20"/>
  <c r="D48" i="20"/>
  <c r="C113" i="17"/>
  <c r="F48" i="17"/>
  <c r="F46" i="17"/>
  <c r="F45" i="17"/>
  <c r="F47" i="17"/>
  <c r="F50" i="17"/>
  <c r="V24" i="17"/>
  <c r="V31" i="17"/>
  <c r="V17" i="17"/>
  <c r="V39" i="17"/>
  <c r="V25" i="17"/>
  <c r="V32" i="17"/>
  <c r="V18" i="17"/>
  <c r="X112" i="17"/>
  <c r="A113" i="17"/>
  <c r="V112" i="17"/>
  <c r="T112" i="17"/>
  <c r="R112" i="17"/>
  <c r="P112" i="17"/>
  <c r="N112" i="17"/>
  <c r="L112" i="17"/>
  <c r="J112" i="17"/>
  <c r="A118" i="22" l="1"/>
  <c r="J117" i="22"/>
  <c r="X117" i="22"/>
  <c r="H117" i="22"/>
  <c r="V117" i="22"/>
  <c r="F117" i="22"/>
  <c r="T117" i="22"/>
  <c r="D117" i="22"/>
  <c r="R117" i="22"/>
  <c r="B117" i="22"/>
  <c r="P117" i="22"/>
  <c r="N117" i="22"/>
  <c r="L117" i="22"/>
  <c r="D47" i="21"/>
  <c r="D45" i="21"/>
  <c r="D48" i="21"/>
  <c r="D46" i="21"/>
  <c r="D50" i="21"/>
  <c r="T116" i="21"/>
  <c r="D116" i="21"/>
  <c r="R116" i="21"/>
  <c r="B116" i="21"/>
  <c r="L116" i="21"/>
  <c r="A117" i="21"/>
  <c r="J116" i="21"/>
  <c r="V116" i="21"/>
  <c r="P116" i="21"/>
  <c r="N116" i="21"/>
  <c r="H116" i="21"/>
  <c r="F116" i="21"/>
  <c r="X116" i="21"/>
  <c r="L117" i="20"/>
  <c r="A118" i="20"/>
  <c r="J117" i="20"/>
  <c r="T117" i="20"/>
  <c r="D117" i="20"/>
  <c r="R117" i="20"/>
  <c r="P117" i="20"/>
  <c r="N117" i="20"/>
  <c r="H117" i="20"/>
  <c r="F117" i="20"/>
  <c r="B117" i="20"/>
  <c r="X117" i="20"/>
  <c r="V117" i="20"/>
  <c r="X31" i="17"/>
  <c r="X17" i="17"/>
  <c r="D45" i="17"/>
  <c r="D50" i="17"/>
  <c r="D46" i="17"/>
  <c r="D47" i="17"/>
  <c r="D48" i="17"/>
  <c r="N113" i="17"/>
  <c r="T113" i="17"/>
  <c r="R113" i="17"/>
  <c r="P113" i="17"/>
  <c r="L113" i="17"/>
  <c r="J113" i="17"/>
  <c r="A114" i="17"/>
  <c r="H113" i="17"/>
  <c r="X113" i="17"/>
  <c r="V113" i="17"/>
  <c r="P118" i="22" l="1"/>
  <c r="N118" i="22"/>
  <c r="L118" i="22"/>
  <c r="A119" i="22"/>
  <c r="J118" i="22"/>
  <c r="X118" i="22"/>
  <c r="H118" i="22"/>
  <c r="V118" i="22"/>
  <c r="F118" i="22"/>
  <c r="T118" i="22"/>
  <c r="D118" i="22"/>
  <c r="R118" i="22"/>
  <c r="B118" i="22"/>
  <c r="A118" i="21"/>
  <c r="J117" i="21"/>
  <c r="X117" i="21"/>
  <c r="H117" i="21"/>
  <c r="R117" i="21"/>
  <c r="B117" i="21"/>
  <c r="P117" i="21"/>
  <c r="V117" i="21"/>
  <c r="T117" i="21"/>
  <c r="N117" i="21"/>
  <c r="L117" i="21"/>
  <c r="F117" i="21"/>
  <c r="D117" i="21"/>
  <c r="R118" i="20"/>
  <c r="B118" i="20"/>
  <c r="P118" i="20"/>
  <c r="A119" i="20"/>
  <c r="J118" i="20"/>
  <c r="T118" i="20"/>
  <c r="N118" i="20"/>
  <c r="L118" i="20"/>
  <c r="H118" i="20"/>
  <c r="F118" i="20"/>
  <c r="D118" i="20"/>
  <c r="X118" i="20"/>
  <c r="V118" i="20"/>
  <c r="V114" i="17"/>
  <c r="N114" i="17"/>
  <c r="L114" i="17"/>
  <c r="J114" i="17"/>
  <c r="A115" i="17"/>
  <c r="H114" i="17"/>
  <c r="X114" i="17"/>
  <c r="T114" i="17"/>
  <c r="R114" i="17"/>
  <c r="P114" i="17"/>
  <c r="F114" i="17"/>
  <c r="V119" i="22" l="1"/>
  <c r="F119" i="22"/>
  <c r="T119" i="22"/>
  <c r="D119" i="22"/>
  <c r="R119" i="22"/>
  <c r="B119" i="22"/>
  <c r="P119" i="22"/>
  <c r="N119" i="22"/>
  <c r="L119" i="22"/>
  <c r="A120" i="22"/>
  <c r="J119" i="22"/>
  <c r="H119" i="22"/>
  <c r="X119" i="22"/>
  <c r="P118" i="21"/>
  <c r="N118" i="21"/>
  <c r="X118" i="21"/>
  <c r="H118" i="21"/>
  <c r="V118" i="21"/>
  <c r="F118" i="21"/>
  <c r="B118" i="21"/>
  <c r="A119" i="21"/>
  <c r="T118" i="21"/>
  <c r="R118" i="21"/>
  <c r="L118" i="21"/>
  <c r="D118" i="21"/>
  <c r="J118" i="21"/>
  <c r="X119" i="20"/>
  <c r="H119" i="20"/>
  <c r="V119" i="20"/>
  <c r="F119" i="20"/>
  <c r="P119" i="20"/>
  <c r="R119" i="20"/>
  <c r="N119" i="20"/>
  <c r="L119" i="20"/>
  <c r="J119" i="20"/>
  <c r="D119" i="20"/>
  <c r="B119" i="20"/>
  <c r="A120" i="20"/>
  <c r="T119" i="20"/>
  <c r="N115" i="17"/>
  <c r="A116" i="17"/>
  <c r="H115" i="17"/>
  <c r="X115" i="17"/>
  <c r="F115" i="17"/>
  <c r="V115" i="17"/>
  <c r="T115" i="17"/>
  <c r="R115" i="17"/>
  <c r="P115" i="17"/>
  <c r="L115" i="17"/>
  <c r="J115" i="17"/>
  <c r="D115" i="17"/>
  <c r="L120" i="22" l="1"/>
  <c r="A121" i="22"/>
  <c r="J120" i="22"/>
  <c r="X120" i="22"/>
  <c r="H120" i="22"/>
  <c r="V120" i="22"/>
  <c r="F120" i="22"/>
  <c r="T120" i="22"/>
  <c r="D120" i="22"/>
  <c r="R120" i="22"/>
  <c r="B120" i="22"/>
  <c r="P120" i="22"/>
  <c r="N120" i="22"/>
  <c r="V119" i="21"/>
  <c r="F119" i="21"/>
  <c r="T119" i="21"/>
  <c r="D119" i="21"/>
  <c r="N119" i="21"/>
  <c r="L119" i="21"/>
  <c r="H119" i="21"/>
  <c r="B119" i="21"/>
  <c r="A120" i="21"/>
  <c r="X119" i="21"/>
  <c r="R119" i="21"/>
  <c r="J119" i="21"/>
  <c r="P119" i="21"/>
  <c r="N120" i="20"/>
  <c r="L120" i="20"/>
  <c r="V120" i="20"/>
  <c r="F120" i="20"/>
  <c r="R120" i="20"/>
  <c r="P120" i="20"/>
  <c r="J120" i="20"/>
  <c r="H120" i="20"/>
  <c r="D120" i="20"/>
  <c r="A121" i="20"/>
  <c r="B120" i="20"/>
  <c r="X120" i="20"/>
  <c r="T120" i="20"/>
  <c r="T116" i="17"/>
  <c r="D116" i="17"/>
  <c r="R116" i="17"/>
  <c r="P116" i="17"/>
  <c r="N116" i="17"/>
  <c r="L116" i="17"/>
  <c r="J116" i="17"/>
  <c r="A117" i="17"/>
  <c r="H116" i="17"/>
  <c r="X116" i="17"/>
  <c r="F116" i="17"/>
  <c r="V116" i="17"/>
  <c r="B116" i="17"/>
  <c r="R121" i="22" l="1"/>
  <c r="B121" i="22"/>
  <c r="P121" i="22"/>
  <c r="N121" i="22"/>
  <c r="L121" i="22"/>
  <c r="A122" i="22"/>
  <c r="J121" i="22"/>
  <c r="X121" i="22"/>
  <c r="H121" i="22"/>
  <c r="V121" i="22"/>
  <c r="F121" i="22"/>
  <c r="T121" i="22"/>
  <c r="D121" i="22"/>
  <c r="L120" i="21"/>
  <c r="A121" i="21"/>
  <c r="J120" i="21"/>
  <c r="T120" i="21"/>
  <c r="D120" i="21"/>
  <c r="R120" i="21"/>
  <c r="B120" i="21"/>
  <c r="N120" i="21"/>
  <c r="H120" i="21"/>
  <c r="F120" i="21"/>
  <c r="X120" i="21"/>
  <c r="P120" i="21"/>
  <c r="V120" i="21"/>
  <c r="T121" i="20"/>
  <c r="D121" i="20"/>
  <c r="R121" i="20"/>
  <c r="B121" i="20"/>
  <c r="L121" i="20"/>
  <c r="P121" i="20"/>
  <c r="N121" i="20"/>
  <c r="J121" i="20"/>
  <c r="H121" i="20"/>
  <c r="F121" i="20"/>
  <c r="A122" i="20"/>
  <c r="X121" i="20"/>
  <c r="V121" i="20"/>
  <c r="A118" i="17"/>
  <c r="J117" i="17"/>
  <c r="L117" i="17"/>
  <c r="H117" i="17"/>
  <c r="X117" i="17"/>
  <c r="F117" i="17"/>
  <c r="V117" i="17"/>
  <c r="D117" i="17"/>
  <c r="T117" i="17"/>
  <c r="B117" i="17"/>
  <c r="R117" i="17"/>
  <c r="P117" i="17"/>
  <c r="N117" i="17"/>
  <c r="X122" i="22" l="1"/>
  <c r="H122" i="22"/>
  <c r="V122" i="22"/>
  <c r="F122" i="22"/>
  <c r="T122" i="22"/>
  <c r="D122" i="22"/>
  <c r="R122" i="22"/>
  <c r="B122" i="22"/>
  <c r="P122" i="22"/>
  <c r="N122" i="22"/>
  <c r="L122" i="22"/>
  <c r="A123" i="22"/>
  <c r="J122" i="22"/>
  <c r="R121" i="21"/>
  <c r="B121" i="21"/>
  <c r="P121" i="21"/>
  <c r="A122" i="21"/>
  <c r="J121" i="21"/>
  <c r="X121" i="21"/>
  <c r="H121" i="21"/>
  <c r="T121" i="21"/>
  <c r="N121" i="21"/>
  <c r="L121" i="21"/>
  <c r="F121" i="21"/>
  <c r="D121" i="21"/>
  <c r="V121" i="21"/>
  <c r="A123" i="20"/>
  <c r="J122" i="20"/>
  <c r="X122" i="20"/>
  <c r="H122" i="20"/>
  <c r="R122" i="20"/>
  <c r="B122" i="20"/>
  <c r="P122" i="20"/>
  <c r="N122" i="20"/>
  <c r="L122" i="20"/>
  <c r="F122" i="20"/>
  <c r="D122" i="20"/>
  <c r="V122" i="20"/>
  <c r="T122" i="20"/>
  <c r="P118" i="17"/>
  <c r="V118" i="17"/>
  <c r="D118" i="17"/>
  <c r="T118" i="17"/>
  <c r="B118" i="17"/>
  <c r="R118" i="17"/>
  <c r="N118" i="17"/>
  <c r="L118" i="17"/>
  <c r="J118" i="17"/>
  <c r="A119" i="17"/>
  <c r="H118" i="17"/>
  <c r="X118" i="17"/>
  <c r="F118" i="17"/>
  <c r="N123" i="22" l="1"/>
  <c r="L123" i="22"/>
  <c r="A124" i="22"/>
  <c r="J123" i="22"/>
  <c r="X123" i="22"/>
  <c r="H123" i="22"/>
  <c r="V123" i="22"/>
  <c r="F123" i="22"/>
  <c r="T123" i="22"/>
  <c r="D123" i="22"/>
  <c r="R123" i="22"/>
  <c r="B123" i="22"/>
  <c r="P123" i="22"/>
  <c r="X122" i="21"/>
  <c r="H122" i="21"/>
  <c r="V122" i="21"/>
  <c r="F122" i="21"/>
  <c r="P122" i="21"/>
  <c r="N122" i="21"/>
  <c r="A123" i="21"/>
  <c r="T122" i="21"/>
  <c r="R122" i="21"/>
  <c r="L122" i="21"/>
  <c r="J122" i="21"/>
  <c r="D122" i="21"/>
  <c r="B122" i="21"/>
  <c r="P123" i="20"/>
  <c r="N123" i="20"/>
  <c r="X123" i="20"/>
  <c r="H123" i="20"/>
  <c r="R123" i="20"/>
  <c r="L123" i="20"/>
  <c r="J123" i="20"/>
  <c r="F123" i="20"/>
  <c r="D123" i="20"/>
  <c r="A124" i="20"/>
  <c r="B123" i="20"/>
  <c r="V123" i="20"/>
  <c r="T123" i="20"/>
  <c r="V119" i="17"/>
  <c r="F119" i="17"/>
  <c r="N119" i="17"/>
  <c r="L119" i="17"/>
  <c r="J119" i="17"/>
  <c r="A120" i="17"/>
  <c r="H119" i="17"/>
  <c r="X119" i="17"/>
  <c r="D119" i="17"/>
  <c r="T119" i="17"/>
  <c r="B119" i="17"/>
  <c r="R119" i="17"/>
  <c r="P119" i="17"/>
  <c r="T124" i="22" l="1"/>
  <c r="D124" i="22"/>
  <c r="R124" i="22"/>
  <c r="B124" i="22"/>
  <c r="P124" i="22"/>
  <c r="N124" i="22"/>
  <c r="L124" i="22"/>
  <c r="A125" i="22"/>
  <c r="J124" i="22"/>
  <c r="X124" i="22"/>
  <c r="H124" i="22"/>
  <c r="F124" i="22"/>
  <c r="V124" i="22"/>
  <c r="N123" i="21"/>
  <c r="L123" i="21"/>
  <c r="V123" i="21"/>
  <c r="F123" i="21"/>
  <c r="T123" i="21"/>
  <c r="D123" i="21"/>
  <c r="A124" i="21"/>
  <c r="X123" i="21"/>
  <c r="R123" i="21"/>
  <c r="P123" i="21"/>
  <c r="J123" i="21"/>
  <c r="B123" i="21"/>
  <c r="H123" i="21"/>
  <c r="V124" i="20"/>
  <c r="F124" i="20"/>
  <c r="T124" i="20"/>
  <c r="D124" i="20"/>
  <c r="N124" i="20"/>
  <c r="P124" i="20"/>
  <c r="L124" i="20"/>
  <c r="J124" i="20"/>
  <c r="H124" i="20"/>
  <c r="B124" i="20"/>
  <c r="A125" i="20"/>
  <c r="X124" i="20"/>
  <c r="R124" i="20"/>
  <c r="L120" i="17"/>
  <c r="X120" i="17"/>
  <c r="F120" i="17"/>
  <c r="V120" i="17"/>
  <c r="D120" i="17"/>
  <c r="T120" i="17"/>
  <c r="B120" i="17"/>
  <c r="R120" i="17"/>
  <c r="P120" i="17"/>
  <c r="N120" i="17"/>
  <c r="J120" i="17"/>
  <c r="A121" i="17"/>
  <c r="H120" i="17"/>
  <c r="A126" i="22" l="1"/>
  <c r="J125" i="22"/>
  <c r="X125" i="22"/>
  <c r="H125" i="22"/>
  <c r="V125" i="22"/>
  <c r="F125" i="22"/>
  <c r="T125" i="22"/>
  <c r="D125" i="22"/>
  <c r="R125" i="22"/>
  <c r="B125" i="22"/>
  <c r="P125" i="22"/>
  <c r="N125" i="22"/>
  <c r="L125" i="22"/>
  <c r="X124" i="21"/>
  <c r="T124" i="21"/>
  <c r="D124" i="21"/>
  <c r="R124" i="21"/>
  <c r="B124" i="21"/>
  <c r="L124" i="21"/>
  <c r="A125" i="21"/>
  <c r="J124" i="21"/>
  <c r="F124" i="21"/>
  <c r="V124" i="21"/>
  <c r="P124" i="21"/>
  <c r="H124" i="21"/>
  <c r="N124" i="21"/>
  <c r="L125" i="20"/>
  <c r="A126" i="20"/>
  <c r="J125" i="20"/>
  <c r="T125" i="20"/>
  <c r="D125" i="20"/>
  <c r="P125" i="20"/>
  <c r="N125" i="20"/>
  <c r="H125" i="20"/>
  <c r="F125" i="20"/>
  <c r="B125" i="20"/>
  <c r="X125" i="20"/>
  <c r="V125" i="20"/>
  <c r="R125" i="20"/>
  <c r="R121" i="17"/>
  <c r="B121" i="17"/>
  <c r="P121" i="17"/>
  <c r="N121" i="17"/>
  <c r="L121" i="17"/>
  <c r="J121" i="17"/>
  <c r="A122" i="17"/>
  <c r="H121" i="17"/>
  <c r="X121" i="17"/>
  <c r="F121" i="17"/>
  <c r="V121" i="17"/>
  <c r="D121" i="17"/>
  <c r="T121" i="17"/>
  <c r="P126" i="22" l="1"/>
  <c r="N126" i="22"/>
  <c r="L126" i="22"/>
  <c r="A127" i="22"/>
  <c r="J126" i="22"/>
  <c r="X126" i="22"/>
  <c r="H126" i="22"/>
  <c r="V126" i="22"/>
  <c r="F126" i="22"/>
  <c r="T126" i="22"/>
  <c r="D126" i="22"/>
  <c r="R126" i="22"/>
  <c r="B126" i="22"/>
  <c r="N125" i="21"/>
  <c r="A126" i="21"/>
  <c r="J125" i="21"/>
  <c r="X125" i="21"/>
  <c r="H125" i="21"/>
  <c r="R125" i="21"/>
  <c r="B125" i="21"/>
  <c r="P125" i="21"/>
  <c r="T125" i="21"/>
  <c r="L125" i="21"/>
  <c r="F125" i="21"/>
  <c r="D125" i="21"/>
  <c r="V125" i="21"/>
  <c r="R126" i="20"/>
  <c r="B126" i="20"/>
  <c r="P126" i="20"/>
  <c r="A127" i="20"/>
  <c r="J126" i="20"/>
  <c r="N126" i="20"/>
  <c r="L126" i="20"/>
  <c r="H126" i="20"/>
  <c r="F126" i="20"/>
  <c r="D126" i="20"/>
  <c r="X126" i="20"/>
  <c r="V126" i="20"/>
  <c r="T126" i="20"/>
  <c r="X122" i="17"/>
  <c r="H122" i="17"/>
  <c r="J122" i="17"/>
  <c r="A123" i="17"/>
  <c r="F122" i="17"/>
  <c r="V122" i="17"/>
  <c r="D122" i="17"/>
  <c r="T122" i="17"/>
  <c r="B122" i="17"/>
  <c r="R122" i="17"/>
  <c r="P122" i="17"/>
  <c r="N122" i="17"/>
  <c r="L122" i="17"/>
  <c r="V127" i="22" l="1"/>
  <c r="F127" i="22"/>
  <c r="T127" i="22"/>
  <c r="D127" i="22"/>
  <c r="R127" i="22"/>
  <c r="B127" i="22"/>
  <c r="P127" i="22"/>
  <c r="N127" i="22"/>
  <c r="L127" i="22"/>
  <c r="A128" i="22"/>
  <c r="J127" i="22"/>
  <c r="X127" i="22"/>
  <c r="H127" i="22"/>
  <c r="T126" i="21"/>
  <c r="D126" i="21"/>
  <c r="R126" i="21"/>
  <c r="P126" i="21"/>
  <c r="N126" i="21"/>
  <c r="A127" i="21"/>
  <c r="X126" i="21"/>
  <c r="H126" i="21"/>
  <c r="V126" i="21"/>
  <c r="F126" i="21"/>
  <c r="L126" i="21"/>
  <c r="J126" i="21"/>
  <c r="B126" i="21"/>
  <c r="X127" i="20"/>
  <c r="H127" i="20"/>
  <c r="V127" i="20"/>
  <c r="F127" i="20"/>
  <c r="P127" i="20"/>
  <c r="N127" i="20"/>
  <c r="L127" i="20"/>
  <c r="J127" i="20"/>
  <c r="D127" i="20"/>
  <c r="B127" i="20"/>
  <c r="A128" i="20"/>
  <c r="T127" i="20"/>
  <c r="R127" i="20"/>
  <c r="N123" i="17"/>
  <c r="T123" i="17"/>
  <c r="B123" i="17"/>
  <c r="R123" i="17"/>
  <c r="P123" i="17"/>
  <c r="L123" i="17"/>
  <c r="J123" i="17"/>
  <c r="A124" i="17"/>
  <c r="H123" i="17"/>
  <c r="X123" i="17"/>
  <c r="F123" i="17"/>
  <c r="V123" i="17"/>
  <c r="D123" i="17"/>
  <c r="L128" i="22" l="1"/>
  <c r="A129" i="22"/>
  <c r="J128" i="22"/>
  <c r="X128" i="22"/>
  <c r="H128" i="22"/>
  <c r="V128" i="22"/>
  <c r="F128" i="22"/>
  <c r="T128" i="22"/>
  <c r="D128" i="22"/>
  <c r="R128" i="22"/>
  <c r="B128" i="22"/>
  <c r="P128" i="22"/>
  <c r="N128" i="22"/>
  <c r="A128" i="21"/>
  <c r="J127" i="21"/>
  <c r="X127" i="21"/>
  <c r="H127" i="21"/>
  <c r="V127" i="21"/>
  <c r="F127" i="21"/>
  <c r="T127" i="21"/>
  <c r="D127" i="21"/>
  <c r="P127" i="21"/>
  <c r="N127" i="21"/>
  <c r="L127" i="21"/>
  <c r="R127" i="21"/>
  <c r="B127" i="21"/>
  <c r="N128" i="20"/>
  <c r="L128" i="20"/>
  <c r="V128" i="20"/>
  <c r="F128" i="20"/>
  <c r="P128" i="20"/>
  <c r="J128" i="20"/>
  <c r="H128" i="20"/>
  <c r="D128" i="20"/>
  <c r="A129" i="20"/>
  <c r="B128" i="20"/>
  <c r="X128" i="20"/>
  <c r="T128" i="20"/>
  <c r="R128" i="20"/>
  <c r="T124" i="17"/>
  <c r="D124" i="17"/>
  <c r="L124" i="17"/>
  <c r="J124" i="17"/>
  <c r="A125" i="17"/>
  <c r="H124" i="17"/>
  <c r="X124" i="17"/>
  <c r="F124" i="17"/>
  <c r="V124" i="17"/>
  <c r="B124" i="17"/>
  <c r="R124" i="17"/>
  <c r="P124" i="17"/>
  <c r="N124" i="17"/>
  <c r="R129" i="22" l="1"/>
  <c r="B129" i="22"/>
  <c r="V129" i="22"/>
  <c r="D129" i="22"/>
  <c r="T129" i="22"/>
  <c r="P129" i="22"/>
  <c r="N129" i="22"/>
  <c r="L129" i="22"/>
  <c r="J129" i="22"/>
  <c r="A130" i="22"/>
  <c r="H129" i="22"/>
  <c r="F129" i="22"/>
  <c r="X129" i="22"/>
  <c r="P128" i="21"/>
  <c r="N128" i="21"/>
  <c r="L128" i="21"/>
  <c r="A129" i="21"/>
  <c r="J128" i="21"/>
  <c r="V128" i="21"/>
  <c r="F128" i="21"/>
  <c r="T128" i="21"/>
  <c r="D128" i="21"/>
  <c r="R128" i="21"/>
  <c r="B128" i="21"/>
  <c r="X128" i="21"/>
  <c r="H128" i="21"/>
  <c r="T129" i="20"/>
  <c r="D129" i="20"/>
  <c r="R129" i="20"/>
  <c r="B129" i="20"/>
  <c r="L129" i="20"/>
  <c r="N129" i="20"/>
  <c r="J129" i="20"/>
  <c r="H129" i="20"/>
  <c r="F129" i="20"/>
  <c r="A130" i="20"/>
  <c r="X129" i="20"/>
  <c r="V129" i="20"/>
  <c r="P129" i="20"/>
  <c r="A126" i="17"/>
  <c r="J125" i="17"/>
  <c r="V125" i="17"/>
  <c r="D125" i="17"/>
  <c r="T125" i="17"/>
  <c r="B125" i="17"/>
  <c r="R125" i="17"/>
  <c r="P125" i="17"/>
  <c r="N125" i="17"/>
  <c r="L125" i="17"/>
  <c r="H125" i="17"/>
  <c r="X125" i="17"/>
  <c r="F125" i="17"/>
  <c r="X130" i="22" l="1"/>
  <c r="H130" i="22"/>
  <c r="N130" i="22"/>
  <c r="L130" i="22"/>
  <c r="J130" i="22"/>
  <c r="A131" i="22"/>
  <c r="F130" i="22"/>
  <c r="V130" i="22"/>
  <c r="D130" i="22"/>
  <c r="T130" i="22"/>
  <c r="B130" i="22"/>
  <c r="R130" i="22"/>
  <c r="P130" i="22"/>
  <c r="V129" i="21"/>
  <c r="F129" i="21"/>
  <c r="T129" i="21"/>
  <c r="D129" i="21"/>
  <c r="R129" i="21"/>
  <c r="B129" i="21"/>
  <c r="P129" i="21"/>
  <c r="N129" i="21"/>
  <c r="L129" i="21"/>
  <c r="A130" i="21"/>
  <c r="J129" i="21"/>
  <c r="X129" i="21"/>
  <c r="H129" i="21"/>
  <c r="A131" i="20"/>
  <c r="J130" i="20"/>
  <c r="X130" i="20"/>
  <c r="H130" i="20"/>
  <c r="R130" i="20"/>
  <c r="B130" i="20"/>
  <c r="N130" i="20"/>
  <c r="L130" i="20"/>
  <c r="F130" i="20"/>
  <c r="D130" i="20"/>
  <c r="V130" i="20"/>
  <c r="T130" i="20"/>
  <c r="P130" i="20"/>
  <c r="P126" i="17"/>
  <c r="N126" i="17"/>
  <c r="L126" i="17"/>
  <c r="J126" i="17"/>
  <c r="A127" i="17"/>
  <c r="H126" i="17"/>
  <c r="X126" i="17"/>
  <c r="F126" i="17"/>
  <c r="V126" i="17"/>
  <c r="D126" i="17"/>
  <c r="T126" i="17"/>
  <c r="B126" i="17"/>
  <c r="R126" i="17"/>
  <c r="N131" i="22" l="1"/>
  <c r="X131" i="22"/>
  <c r="F131" i="22"/>
  <c r="V131" i="22"/>
  <c r="D131" i="22"/>
  <c r="T131" i="22"/>
  <c r="B131" i="22"/>
  <c r="R131" i="22"/>
  <c r="P131" i="22"/>
  <c r="L131" i="22"/>
  <c r="J131" i="22"/>
  <c r="A132" i="22"/>
  <c r="H131" i="22"/>
  <c r="L130" i="21"/>
  <c r="A131" i="21"/>
  <c r="J130" i="21"/>
  <c r="X130" i="21"/>
  <c r="H130" i="21"/>
  <c r="V130" i="21"/>
  <c r="F130" i="21"/>
  <c r="T130" i="21"/>
  <c r="D130" i="21"/>
  <c r="R130" i="21"/>
  <c r="B130" i="21"/>
  <c r="P130" i="21"/>
  <c r="N130" i="21"/>
  <c r="P131" i="20"/>
  <c r="N131" i="20"/>
  <c r="X131" i="20"/>
  <c r="H131" i="20"/>
  <c r="L131" i="20"/>
  <c r="J131" i="20"/>
  <c r="F131" i="20"/>
  <c r="D131" i="20"/>
  <c r="A132" i="20"/>
  <c r="B131" i="20"/>
  <c r="V131" i="20"/>
  <c r="T131" i="20"/>
  <c r="R131" i="20"/>
  <c r="V127" i="17"/>
  <c r="F127" i="17"/>
  <c r="A128" i="17"/>
  <c r="H127" i="17"/>
  <c r="X127" i="17"/>
  <c r="D127" i="17"/>
  <c r="T127" i="17"/>
  <c r="B127" i="17"/>
  <c r="R127" i="17"/>
  <c r="P127" i="17"/>
  <c r="N127" i="17"/>
  <c r="L127" i="17"/>
  <c r="J127" i="17"/>
  <c r="T132" i="22" l="1"/>
  <c r="D132" i="22"/>
  <c r="P132" i="22"/>
  <c r="N132" i="22"/>
  <c r="L132" i="22"/>
  <c r="J132" i="22"/>
  <c r="A133" i="22"/>
  <c r="H132" i="22"/>
  <c r="X132" i="22"/>
  <c r="F132" i="22"/>
  <c r="V132" i="22"/>
  <c r="B132" i="22"/>
  <c r="R132" i="22"/>
  <c r="R131" i="21"/>
  <c r="B131" i="21"/>
  <c r="P131" i="21"/>
  <c r="N131" i="21"/>
  <c r="L131" i="21"/>
  <c r="A132" i="21"/>
  <c r="J131" i="21"/>
  <c r="X131" i="21"/>
  <c r="H131" i="21"/>
  <c r="V131" i="21"/>
  <c r="F131" i="21"/>
  <c r="T131" i="21"/>
  <c r="D131" i="21"/>
  <c r="V132" i="20"/>
  <c r="F132" i="20"/>
  <c r="T132" i="20"/>
  <c r="D132" i="20"/>
  <c r="N132" i="20"/>
  <c r="L132" i="20"/>
  <c r="J132" i="20"/>
  <c r="H132" i="20"/>
  <c r="B132" i="20"/>
  <c r="A133" i="20"/>
  <c r="X132" i="20"/>
  <c r="R132" i="20"/>
  <c r="P132" i="20"/>
  <c r="L128" i="17"/>
  <c r="R128" i="17"/>
  <c r="P128" i="17"/>
  <c r="N128" i="17"/>
  <c r="J128" i="17"/>
  <c r="A129" i="17"/>
  <c r="H128" i="17"/>
  <c r="X128" i="17"/>
  <c r="F128" i="17"/>
  <c r="V128" i="17"/>
  <c r="D128" i="17"/>
  <c r="T128" i="17"/>
  <c r="B128" i="17"/>
  <c r="A134" i="22" l="1"/>
  <c r="J133" i="22"/>
  <c r="H133" i="22"/>
  <c r="X133" i="22"/>
  <c r="F133" i="22"/>
  <c r="V133" i="22"/>
  <c r="D133" i="22"/>
  <c r="T133" i="22"/>
  <c r="B133" i="22"/>
  <c r="R133" i="22"/>
  <c r="P133" i="22"/>
  <c r="N133" i="22"/>
  <c r="L133" i="22"/>
  <c r="X132" i="21"/>
  <c r="H132" i="21"/>
  <c r="V132" i="21"/>
  <c r="F132" i="21"/>
  <c r="T132" i="21"/>
  <c r="D132" i="21"/>
  <c r="R132" i="21"/>
  <c r="B132" i="21"/>
  <c r="P132" i="21"/>
  <c r="N132" i="21"/>
  <c r="L132" i="21"/>
  <c r="A133" i="21"/>
  <c r="J132" i="21"/>
  <c r="L133" i="20"/>
  <c r="A134" i="20"/>
  <c r="J133" i="20"/>
  <c r="T133" i="20"/>
  <c r="D133" i="20"/>
  <c r="N133" i="20"/>
  <c r="H133" i="20"/>
  <c r="F133" i="20"/>
  <c r="B133" i="20"/>
  <c r="X133" i="20"/>
  <c r="V133" i="20"/>
  <c r="R133" i="20"/>
  <c r="P133" i="20"/>
  <c r="R129" i="17"/>
  <c r="B129" i="17"/>
  <c r="J129" i="17"/>
  <c r="A130" i="17"/>
  <c r="H129" i="17"/>
  <c r="X129" i="17"/>
  <c r="F129" i="17"/>
  <c r="V129" i="17"/>
  <c r="D129" i="17"/>
  <c r="T129" i="17"/>
  <c r="P129" i="17"/>
  <c r="N129" i="17"/>
  <c r="L129" i="17"/>
  <c r="P134" i="22" l="1"/>
  <c r="T134" i="22"/>
  <c r="B134" i="22"/>
  <c r="R134" i="22"/>
  <c r="N134" i="22"/>
  <c r="L134" i="22"/>
  <c r="J134" i="22"/>
  <c r="A135" i="22"/>
  <c r="H134" i="22"/>
  <c r="X134" i="22"/>
  <c r="F134" i="22"/>
  <c r="V134" i="22"/>
  <c r="D134" i="22"/>
  <c r="N133" i="21"/>
  <c r="L133" i="21"/>
  <c r="A134" i="21"/>
  <c r="J133" i="21"/>
  <c r="X133" i="21"/>
  <c r="H133" i="21"/>
  <c r="V133" i="21"/>
  <c r="F133" i="21"/>
  <c r="T133" i="21"/>
  <c r="D133" i="21"/>
  <c r="R133" i="21"/>
  <c r="B133" i="21"/>
  <c r="P133" i="21"/>
  <c r="R134" i="20"/>
  <c r="B134" i="20"/>
  <c r="P134" i="20"/>
  <c r="A135" i="20"/>
  <c r="J134" i="20"/>
  <c r="L134" i="20"/>
  <c r="H134" i="20"/>
  <c r="F134" i="20"/>
  <c r="D134" i="20"/>
  <c r="X134" i="20"/>
  <c r="V134" i="20"/>
  <c r="T134" i="20"/>
  <c r="N134" i="20"/>
  <c r="X130" i="17"/>
  <c r="H130" i="17"/>
  <c r="T130" i="17"/>
  <c r="B130" i="17"/>
  <c r="R130" i="17"/>
  <c r="P130" i="17"/>
  <c r="N130" i="17"/>
  <c r="L130" i="17"/>
  <c r="J130" i="17"/>
  <c r="A131" i="17"/>
  <c r="F130" i="17"/>
  <c r="V130" i="17"/>
  <c r="D130" i="17"/>
  <c r="V135" i="22" l="1"/>
  <c r="F135" i="22"/>
  <c r="L135" i="22"/>
  <c r="J135" i="22"/>
  <c r="A136" i="22"/>
  <c r="H135" i="22"/>
  <c r="X135" i="22"/>
  <c r="D135" i="22"/>
  <c r="T135" i="22"/>
  <c r="B135" i="22"/>
  <c r="R135" i="22"/>
  <c r="P135" i="22"/>
  <c r="N135" i="22"/>
  <c r="T134" i="21"/>
  <c r="D134" i="21"/>
  <c r="R134" i="21"/>
  <c r="B134" i="21"/>
  <c r="P134" i="21"/>
  <c r="N134" i="21"/>
  <c r="L134" i="21"/>
  <c r="A135" i="21"/>
  <c r="J134" i="21"/>
  <c r="X134" i="21"/>
  <c r="H134" i="21"/>
  <c r="V134" i="21"/>
  <c r="F134" i="21"/>
  <c r="A136" i="20"/>
  <c r="J135" i="20"/>
  <c r="X135" i="20"/>
  <c r="H135" i="20"/>
  <c r="V135" i="20"/>
  <c r="F135" i="20"/>
  <c r="P135" i="20"/>
  <c r="N135" i="20"/>
  <c r="L135" i="20"/>
  <c r="D135" i="20"/>
  <c r="B135" i="20"/>
  <c r="T135" i="20"/>
  <c r="R135" i="20"/>
  <c r="N131" i="17"/>
  <c r="L131" i="17"/>
  <c r="J131" i="17"/>
  <c r="A132" i="17"/>
  <c r="H131" i="17"/>
  <c r="X131" i="17"/>
  <c r="F131" i="17"/>
  <c r="V131" i="17"/>
  <c r="D131" i="17"/>
  <c r="T131" i="17"/>
  <c r="B131" i="17"/>
  <c r="R131" i="17"/>
  <c r="P131" i="17"/>
  <c r="L136" i="22" l="1"/>
  <c r="V136" i="22"/>
  <c r="D136" i="22"/>
  <c r="T136" i="22"/>
  <c r="B136" i="22"/>
  <c r="R136" i="22"/>
  <c r="P136" i="22"/>
  <c r="N136" i="22"/>
  <c r="J136" i="22"/>
  <c r="A137" i="22"/>
  <c r="H136" i="22"/>
  <c r="X136" i="22"/>
  <c r="F136" i="22"/>
  <c r="A136" i="21"/>
  <c r="J135" i="21"/>
  <c r="X135" i="21"/>
  <c r="H135" i="21"/>
  <c r="V135" i="21"/>
  <c r="F135" i="21"/>
  <c r="T135" i="21"/>
  <c r="D135" i="21"/>
  <c r="R135" i="21"/>
  <c r="B135" i="21"/>
  <c r="P135" i="21"/>
  <c r="N135" i="21"/>
  <c r="L135" i="21"/>
  <c r="P136" i="20"/>
  <c r="N136" i="20"/>
  <c r="L136" i="20"/>
  <c r="V136" i="20"/>
  <c r="F136" i="20"/>
  <c r="T136" i="20"/>
  <c r="R136" i="20"/>
  <c r="J136" i="20"/>
  <c r="H136" i="20"/>
  <c r="D136" i="20"/>
  <c r="B136" i="20"/>
  <c r="A137" i="20"/>
  <c r="X136" i="20"/>
  <c r="T132" i="17"/>
  <c r="D132" i="17"/>
  <c r="X132" i="17"/>
  <c r="F132" i="17"/>
  <c r="V132" i="17"/>
  <c r="B132" i="17"/>
  <c r="R132" i="17"/>
  <c r="P132" i="17"/>
  <c r="N132" i="17"/>
  <c r="L132" i="17"/>
  <c r="J132" i="17"/>
  <c r="A133" i="17"/>
  <c r="H132" i="17"/>
  <c r="R137" i="22" l="1"/>
  <c r="B137" i="22"/>
  <c r="N137" i="22"/>
  <c r="L137" i="22"/>
  <c r="J137" i="22"/>
  <c r="A138" i="22"/>
  <c r="H137" i="22"/>
  <c r="X137" i="22"/>
  <c r="F137" i="22"/>
  <c r="V137" i="22"/>
  <c r="D137" i="22"/>
  <c r="T137" i="22"/>
  <c r="P137" i="22"/>
  <c r="P136" i="21"/>
  <c r="N136" i="21"/>
  <c r="L136" i="21"/>
  <c r="A137" i="21"/>
  <c r="J136" i="21"/>
  <c r="X136" i="21"/>
  <c r="H136" i="21"/>
  <c r="V136" i="21"/>
  <c r="F136" i="21"/>
  <c r="T136" i="21"/>
  <c r="D136" i="21"/>
  <c r="R136" i="21"/>
  <c r="B136" i="21"/>
  <c r="V137" i="20"/>
  <c r="F137" i="20"/>
  <c r="T137" i="20"/>
  <c r="D137" i="20"/>
  <c r="R137" i="20"/>
  <c r="B137" i="20"/>
  <c r="L137" i="20"/>
  <c r="A138" i="20"/>
  <c r="X137" i="20"/>
  <c r="P137" i="20"/>
  <c r="N137" i="20"/>
  <c r="J137" i="20"/>
  <c r="H137" i="20"/>
  <c r="A134" i="17"/>
  <c r="J133" i="17"/>
  <c r="P133" i="17"/>
  <c r="N133" i="17"/>
  <c r="L133" i="17"/>
  <c r="H133" i="17"/>
  <c r="X133" i="17"/>
  <c r="F133" i="17"/>
  <c r="V133" i="17"/>
  <c r="D133" i="17"/>
  <c r="T133" i="17"/>
  <c r="B133" i="17"/>
  <c r="R133" i="17"/>
  <c r="X138" i="22" l="1"/>
  <c r="H138" i="22"/>
  <c r="A139" i="22"/>
  <c r="F138" i="22"/>
  <c r="V138" i="22"/>
  <c r="D138" i="22"/>
  <c r="T138" i="22"/>
  <c r="B138" i="22"/>
  <c r="R138" i="22"/>
  <c r="P138" i="22"/>
  <c r="N138" i="22"/>
  <c r="L138" i="22"/>
  <c r="J138" i="22"/>
  <c r="V137" i="21"/>
  <c r="F137" i="21"/>
  <c r="T137" i="21"/>
  <c r="D137" i="21"/>
  <c r="R137" i="21"/>
  <c r="B137" i="21"/>
  <c r="P137" i="21"/>
  <c r="N137" i="21"/>
  <c r="L137" i="21"/>
  <c r="A138" i="21"/>
  <c r="J137" i="21"/>
  <c r="X137" i="21"/>
  <c r="H137" i="21"/>
  <c r="L138" i="20"/>
  <c r="A139" i="20"/>
  <c r="J138" i="20"/>
  <c r="X138" i="20"/>
  <c r="H138" i="20"/>
  <c r="R138" i="20"/>
  <c r="B138" i="20"/>
  <c r="V138" i="20"/>
  <c r="T138" i="20"/>
  <c r="P138" i="20"/>
  <c r="N138" i="20"/>
  <c r="F138" i="20"/>
  <c r="D138" i="20"/>
  <c r="P134" i="17"/>
  <c r="A135" i="17"/>
  <c r="H134" i="17"/>
  <c r="X134" i="17"/>
  <c r="F134" i="17"/>
  <c r="V134" i="17"/>
  <c r="D134" i="17"/>
  <c r="T134" i="17"/>
  <c r="B134" i="17"/>
  <c r="R134" i="17"/>
  <c r="N134" i="17"/>
  <c r="L134" i="17"/>
  <c r="J134" i="17"/>
  <c r="N139" i="22" l="1"/>
  <c r="R139" i="22"/>
  <c r="P139" i="22"/>
  <c r="L139" i="22"/>
  <c r="J139" i="22"/>
  <c r="A140" i="22"/>
  <c r="H139" i="22"/>
  <c r="X139" i="22"/>
  <c r="F139" i="22"/>
  <c r="V139" i="22"/>
  <c r="D139" i="22"/>
  <c r="T139" i="22"/>
  <c r="B139" i="22"/>
  <c r="L138" i="21"/>
  <c r="A139" i="21"/>
  <c r="J138" i="21"/>
  <c r="X138" i="21"/>
  <c r="H138" i="21"/>
  <c r="V138" i="21"/>
  <c r="F138" i="21"/>
  <c r="T138" i="21"/>
  <c r="D138" i="21"/>
  <c r="R138" i="21"/>
  <c r="B138" i="21"/>
  <c r="P138" i="21"/>
  <c r="N138" i="21"/>
  <c r="R139" i="20"/>
  <c r="B139" i="20"/>
  <c r="P139" i="20"/>
  <c r="N139" i="20"/>
  <c r="X139" i="20"/>
  <c r="H139" i="20"/>
  <c r="F139" i="20"/>
  <c r="D139" i="20"/>
  <c r="A140" i="20"/>
  <c r="V139" i="20"/>
  <c r="T139" i="20"/>
  <c r="L139" i="20"/>
  <c r="J139" i="20"/>
  <c r="V135" i="17"/>
  <c r="F135" i="17"/>
  <c r="R135" i="17"/>
  <c r="P135" i="17"/>
  <c r="N135" i="17"/>
  <c r="L135" i="17"/>
  <c r="J135" i="17"/>
  <c r="A136" i="17"/>
  <c r="H135" i="17"/>
  <c r="X135" i="17"/>
  <c r="D135" i="17"/>
  <c r="T135" i="17"/>
  <c r="B135" i="17"/>
  <c r="X140" i="22" l="1"/>
  <c r="V140" i="22"/>
  <c r="F140" i="22"/>
  <c r="T140" i="22"/>
  <c r="D140" i="22"/>
  <c r="N140" i="22"/>
  <c r="L140" i="22"/>
  <c r="J140" i="22"/>
  <c r="H140" i="22"/>
  <c r="B140" i="22"/>
  <c r="A141" i="22"/>
  <c r="R140" i="22"/>
  <c r="P140" i="22"/>
  <c r="R139" i="21"/>
  <c r="B139" i="21"/>
  <c r="P139" i="21"/>
  <c r="N139" i="21"/>
  <c r="L139" i="21"/>
  <c r="A140" i="21"/>
  <c r="J139" i="21"/>
  <c r="X139" i="21"/>
  <c r="H139" i="21"/>
  <c r="V139" i="21"/>
  <c r="F139" i="21"/>
  <c r="T139" i="21"/>
  <c r="D139" i="21"/>
  <c r="X140" i="20"/>
  <c r="H140" i="20"/>
  <c r="V140" i="20"/>
  <c r="F140" i="20"/>
  <c r="T140" i="20"/>
  <c r="D140" i="20"/>
  <c r="N140" i="20"/>
  <c r="L140" i="20"/>
  <c r="J140" i="20"/>
  <c r="B140" i="20"/>
  <c r="A141" i="20"/>
  <c r="R140" i="20"/>
  <c r="P140" i="20"/>
  <c r="L136" i="17"/>
  <c r="J136" i="17"/>
  <c r="A137" i="17"/>
  <c r="H136" i="17"/>
  <c r="X136" i="17"/>
  <c r="F136" i="17"/>
  <c r="V136" i="17"/>
  <c r="D136" i="17"/>
  <c r="T136" i="17"/>
  <c r="B136" i="17"/>
  <c r="R136" i="17"/>
  <c r="P136" i="17"/>
  <c r="N136" i="17"/>
  <c r="N141" i="22" l="1"/>
  <c r="L141" i="22"/>
  <c r="A142" i="22"/>
  <c r="J141" i="22"/>
  <c r="X141" i="22"/>
  <c r="H141" i="22"/>
  <c r="T141" i="22"/>
  <c r="D141" i="22"/>
  <c r="R141" i="22"/>
  <c r="B141" i="22"/>
  <c r="V141" i="22"/>
  <c r="P141" i="22"/>
  <c r="F141" i="22"/>
  <c r="A141" i="21"/>
  <c r="J140" i="21"/>
  <c r="H140" i="21"/>
  <c r="X140" i="21"/>
  <c r="F140" i="21"/>
  <c r="V140" i="21"/>
  <c r="D140" i="21"/>
  <c r="T140" i="21"/>
  <c r="B140" i="21"/>
  <c r="R140" i="21"/>
  <c r="P140" i="21"/>
  <c r="N140" i="21"/>
  <c r="L140" i="21"/>
  <c r="N141" i="20"/>
  <c r="L141" i="20"/>
  <c r="A142" i="20"/>
  <c r="J141" i="20"/>
  <c r="T141" i="20"/>
  <c r="D141" i="20"/>
  <c r="R141" i="20"/>
  <c r="P141" i="20"/>
  <c r="H141" i="20"/>
  <c r="F141" i="20"/>
  <c r="B141" i="20"/>
  <c r="X141" i="20"/>
  <c r="V141" i="20"/>
  <c r="R137" i="17"/>
  <c r="B137" i="17"/>
  <c r="V137" i="17"/>
  <c r="D137" i="17"/>
  <c r="T137" i="17"/>
  <c r="P137" i="17"/>
  <c r="N137" i="17"/>
  <c r="L137" i="17"/>
  <c r="J137" i="17"/>
  <c r="A138" i="17"/>
  <c r="H137" i="17"/>
  <c r="X137" i="17"/>
  <c r="F137" i="17"/>
  <c r="T142" i="22" l="1"/>
  <c r="D142" i="22"/>
  <c r="R142" i="22"/>
  <c r="B142" i="22"/>
  <c r="P142" i="22"/>
  <c r="N142" i="22"/>
  <c r="A143" i="22"/>
  <c r="J142" i="22"/>
  <c r="X142" i="22"/>
  <c r="H142" i="22"/>
  <c r="L142" i="22"/>
  <c r="F142" i="22"/>
  <c r="V142" i="22"/>
  <c r="P141" i="21"/>
  <c r="T141" i="21"/>
  <c r="B141" i="21"/>
  <c r="R141" i="21"/>
  <c r="N141" i="21"/>
  <c r="L141" i="21"/>
  <c r="J141" i="21"/>
  <c r="A142" i="21"/>
  <c r="H141" i="21"/>
  <c r="X141" i="21"/>
  <c r="F141" i="21"/>
  <c r="V141" i="21"/>
  <c r="D141" i="21"/>
  <c r="T142" i="20"/>
  <c r="D142" i="20"/>
  <c r="R142" i="20"/>
  <c r="B142" i="20"/>
  <c r="P142" i="20"/>
  <c r="A143" i="20"/>
  <c r="J142" i="20"/>
  <c r="X142" i="20"/>
  <c r="V142" i="20"/>
  <c r="N142" i="20"/>
  <c r="L142" i="20"/>
  <c r="H142" i="20"/>
  <c r="F142" i="20"/>
  <c r="X138" i="17"/>
  <c r="H138" i="17"/>
  <c r="N138" i="17"/>
  <c r="L138" i="17"/>
  <c r="J138" i="17"/>
  <c r="A139" i="17"/>
  <c r="F138" i="17"/>
  <c r="V138" i="17"/>
  <c r="D138" i="17"/>
  <c r="T138" i="17"/>
  <c r="B138" i="17"/>
  <c r="R138" i="17"/>
  <c r="P138" i="17"/>
  <c r="A144" i="22" l="1"/>
  <c r="J143" i="22"/>
  <c r="X143" i="22"/>
  <c r="H143" i="22"/>
  <c r="V143" i="22"/>
  <c r="F143" i="22"/>
  <c r="T143" i="22"/>
  <c r="D143" i="22"/>
  <c r="P143" i="22"/>
  <c r="N143" i="22"/>
  <c r="R143" i="22"/>
  <c r="L143" i="22"/>
  <c r="B143" i="22"/>
  <c r="V142" i="21"/>
  <c r="F142" i="21"/>
  <c r="L142" i="21"/>
  <c r="J142" i="21"/>
  <c r="A143" i="21"/>
  <c r="H142" i="21"/>
  <c r="X142" i="21"/>
  <c r="D142" i="21"/>
  <c r="T142" i="21"/>
  <c r="B142" i="21"/>
  <c r="R142" i="21"/>
  <c r="P142" i="21"/>
  <c r="N142" i="21"/>
  <c r="A144" i="20"/>
  <c r="J143" i="20"/>
  <c r="X143" i="20"/>
  <c r="H143" i="20"/>
  <c r="V143" i="20"/>
  <c r="F143" i="20"/>
  <c r="P143" i="20"/>
  <c r="T143" i="20"/>
  <c r="R143" i="20"/>
  <c r="N143" i="20"/>
  <c r="L143" i="20"/>
  <c r="D143" i="20"/>
  <c r="B143" i="20"/>
  <c r="N139" i="17"/>
  <c r="V139" i="17"/>
  <c r="F139" i="17"/>
  <c r="H139" i="17"/>
  <c r="A140" i="17"/>
  <c r="D139" i="17"/>
  <c r="X139" i="17"/>
  <c r="B139" i="17"/>
  <c r="T139" i="17"/>
  <c r="R139" i="17"/>
  <c r="P139" i="17"/>
  <c r="L139" i="17"/>
  <c r="J139" i="17"/>
  <c r="P144" i="22" l="1"/>
  <c r="N144" i="22"/>
  <c r="L144" i="22"/>
  <c r="A145" i="22"/>
  <c r="J144" i="22"/>
  <c r="X144" i="22"/>
  <c r="H144" i="22"/>
  <c r="V144" i="22"/>
  <c r="F144" i="22"/>
  <c r="T144" i="22"/>
  <c r="D144" i="22"/>
  <c r="R144" i="22"/>
  <c r="B144" i="22"/>
  <c r="L143" i="21"/>
  <c r="V143" i="21"/>
  <c r="D143" i="21"/>
  <c r="T143" i="21"/>
  <c r="B143" i="21"/>
  <c r="R143" i="21"/>
  <c r="P143" i="21"/>
  <c r="N143" i="21"/>
  <c r="J143" i="21"/>
  <c r="A144" i="21"/>
  <c r="H143" i="21"/>
  <c r="X143" i="21"/>
  <c r="F143" i="21"/>
  <c r="P144" i="20"/>
  <c r="N144" i="20"/>
  <c r="L144" i="20"/>
  <c r="V144" i="20"/>
  <c r="F144" i="20"/>
  <c r="D144" i="20"/>
  <c r="B144" i="20"/>
  <c r="A145" i="20"/>
  <c r="X144" i="20"/>
  <c r="T144" i="20"/>
  <c r="R144" i="20"/>
  <c r="J144" i="20"/>
  <c r="H144" i="20"/>
  <c r="T140" i="17"/>
  <c r="D140" i="17"/>
  <c r="L140" i="17"/>
  <c r="X140" i="17"/>
  <c r="B140" i="17"/>
  <c r="V140" i="17"/>
  <c r="R140" i="17"/>
  <c r="P140" i="17"/>
  <c r="N140" i="17"/>
  <c r="J140" i="17"/>
  <c r="H140" i="17"/>
  <c r="A141" i="17"/>
  <c r="F140" i="17"/>
  <c r="V145" i="22" l="1"/>
  <c r="F145" i="22"/>
  <c r="T145" i="22"/>
  <c r="D145" i="22"/>
  <c r="R145" i="22"/>
  <c r="B145" i="22"/>
  <c r="P145" i="22"/>
  <c r="N145" i="22"/>
  <c r="L145" i="22"/>
  <c r="A146" i="22"/>
  <c r="J145" i="22"/>
  <c r="X145" i="22"/>
  <c r="H145" i="22"/>
  <c r="R144" i="21"/>
  <c r="B144" i="21"/>
  <c r="N144" i="21"/>
  <c r="L144" i="21"/>
  <c r="J144" i="21"/>
  <c r="A145" i="21"/>
  <c r="H144" i="21"/>
  <c r="X144" i="21"/>
  <c r="F144" i="21"/>
  <c r="V144" i="21"/>
  <c r="D144" i="21"/>
  <c r="T144" i="21"/>
  <c r="P144" i="21"/>
  <c r="V145" i="20"/>
  <c r="F145" i="20"/>
  <c r="T145" i="20"/>
  <c r="D145" i="20"/>
  <c r="R145" i="20"/>
  <c r="B145" i="20"/>
  <c r="L145" i="20"/>
  <c r="J145" i="20"/>
  <c r="H145" i="20"/>
  <c r="A146" i="20"/>
  <c r="X145" i="20"/>
  <c r="P145" i="20"/>
  <c r="N145" i="20"/>
  <c r="A142" i="17"/>
  <c r="J141" i="17"/>
  <c r="R141" i="17"/>
  <c r="B141" i="17"/>
  <c r="T141" i="17"/>
  <c r="P141" i="17"/>
  <c r="N141" i="17"/>
  <c r="L141" i="17"/>
  <c r="H141" i="17"/>
  <c r="F141" i="17"/>
  <c r="X141" i="17"/>
  <c r="D141" i="17"/>
  <c r="V141" i="17"/>
  <c r="L146" i="22" l="1"/>
  <c r="A147" i="22"/>
  <c r="J146" i="22"/>
  <c r="X146" i="22"/>
  <c r="H146" i="22"/>
  <c r="V146" i="22"/>
  <c r="F146" i="22"/>
  <c r="T146" i="22"/>
  <c r="D146" i="22"/>
  <c r="R146" i="22"/>
  <c r="B146" i="22"/>
  <c r="P146" i="22"/>
  <c r="N146" i="22"/>
  <c r="X145" i="21"/>
  <c r="H145" i="21"/>
  <c r="A146" i="21"/>
  <c r="F145" i="21"/>
  <c r="V145" i="21"/>
  <c r="D145" i="21"/>
  <c r="T145" i="21"/>
  <c r="B145" i="21"/>
  <c r="R145" i="21"/>
  <c r="P145" i="21"/>
  <c r="N145" i="21"/>
  <c r="L145" i="21"/>
  <c r="J145" i="21"/>
  <c r="L146" i="20"/>
  <c r="A147" i="20"/>
  <c r="J146" i="20"/>
  <c r="X146" i="20"/>
  <c r="H146" i="20"/>
  <c r="R146" i="20"/>
  <c r="B146" i="20"/>
  <c r="P146" i="20"/>
  <c r="N146" i="20"/>
  <c r="F146" i="20"/>
  <c r="D146" i="20"/>
  <c r="V146" i="20"/>
  <c r="T146" i="20"/>
  <c r="P142" i="17"/>
  <c r="X142" i="17"/>
  <c r="H142" i="17"/>
  <c r="N142" i="17"/>
  <c r="L142" i="17"/>
  <c r="J142" i="17"/>
  <c r="F142" i="17"/>
  <c r="A143" i="17"/>
  <c r="D142" i="17"/>
  <c r="V142" i="17"/>
  <c r="B142" i="17"/>
  <c r="T142" i="17"/>
  <c r="R142" i="17"/>
  <c r="R147" i="22" l="1"/>
  <c r="B147" i="22"/>
  <c r="P147" i="22"/>
  <c r="N147" i="22"/>
  <c r="L147" i="22"/>
  <c r="A148" i="22"/>
  <c r="J147" i="22"/>
  <c r="X147" i="22"/>
  <c r="H147" i="22"/>
  <c r="V147" i="22"/>
  <c r="F147" i="22"/>
  <c r="T147" i="22"/>
  <c r="D147" i="22"/>
  <c r="N146" i="21"/>
  <c r="R146" i="21"/>
  <c r="P146" i="21"/>
  <c r="L146" i="21"/>
  <c r="J146" i="21"/>
  <c r="A147" i="21"/>
  <c r="H146" i="21"/>
  <c r="X146" i="21"/>
  <c r="F146" i="21"/>
  <c r="V146" i="21"/>
  <c r="D146" i="21"/>
  <c r="T146" i="21"/>
  <c r="B146" i="21"/>
  <c r="R147" i="20"/>
  <c r="B147" i="20"/>
  <c r="P147" i="20"/>
  <c r="N147" i="20"/>
  <c r="X147" i="20"/>
  <c r="H147" i="20"/>
  <c r="V147" i="20"/>
  <c r="T147" i="20"/>
  <c r="L147" i="20"/>
  <c r="J147" i="20"/>
  <c r="F147" i="20"/>
  <c r="D147" i="20"/>
  <c r="A148" i="20"/>
  <c r="V143" i="17"/>
  <c r="F143" i="17"/>
  <c r="N143" i="17"/>
  <c r="J143" i="17"/>
  <c r="H143" i="17"/>
  <c r="A144" i="17"/>
  <c r="D143" i="17"/>
  <c r="X143" i="17"/>
  <c r="B143" i="17"/>
  <c r="T143" i="17"/>
  <c r="R143" i="17"/>
  <c r="P143" i="17"/>
  <c r="L143" i="17"/>
  <c r="X148" i="22" l="1"/>
  <c r="H148" i="22"/>
  <c r="V148" i="22"/>
  <c r="F148" i="22"/>
  <c r="T148" i="22"/>
  <c r="D148" i="22"/>
  <c r="R148" i="22"/>
  <c r="B148" i="22"/>
  <c r="P148" i="22"/>
  <c r="N148" i="22"/>
  <c r="L148" i="22"/>
  <c r="A149" i="22"/>
  <c r="J148" i="22"/>
  <c r="T147" i="21"/>
  <c r="D147" i="21"/>
  <c r="L147" i="21"/>
  <c r="J147" i="21"/>
  <c r="H147" i="21"/>
  <c r="A148" i="21"/>
  <c r="F147" i="21"/>
  <c r="X147" i="21"/>
  <c r="B147" i="21"/>
  <c r="V147" i="21"/>
  <c r="R147" i="21"/>
  <c r="P147" i="21"/>
  <c r="N147" i="21"/>
  <c r="X148" i="20"/>
  <c r="H148" i="20"/>
  <c r="V148" i="20"/>
  <c r="F148" i="20"/>
  <c r="T148" i="20"/>
  <c r="D148" i="20"/>
  <c r="R148" i="20"/>
  <c r="B148" i="20"/>
  <c r="N148" i="20"/>
  <c r="A149" i="20"/>
  <c r="P148" i="20"/>
  <c r="L148" i="20"/>
  <c r="J148" i="20"/>
  <c r="L144" i="17"/>
  <c r="T144" i="17"/>
  <c r="D144" i="17"/>
  <c r="A145" i="17"/>
  <c r="F144" i="17"/>
  <c r="X144" i="17"/>
  <c r="B144" i="17"/>
  <c r="V144" i="17"/>
  <c r="R144" i="17"/>
  <c r="P144" i="17"/>
  <c r="N144" i="17"/>
  <c r="J144" i="17"/>
  <c r="H144" i="17"/>
  <c r="N149" i="22" l="1"/>
  <c r="L149" i="22"/>
  <c r="A150" i="22"/>
  <c r="J149" i="22"/>
  <c r="X149" i="22"/>
  <c r="H149" i="22"/>
  <c r="V149" i="22"/>
  <c r="F149" i="22"/>
  <c r="T149" i="22"/>
  <c r="D149" i="22"/>
  <c r="R149" i="22"/>
  <c r="B149" i="22"/>
  <c r="P149" i="22"/>
  <c r="A149" i="21"/>
  <c r="J148" i="21"/>
  <c r="R148" i="21"/>
  <c r="B148" i="21"/>
  <c r="F148" i="21"/>
  <c r="X148" i="21"/>
  <c r="D148" i="21"/>
  <c r="V148" i="21"/>
  <c r="T148" i="21"/>
  <c r="P148" i="21"/>
  <c r="N148" i="21"/>
  <c r="L148" i="21"/>
  <c r="H148" i="21"/>
  <c r="N149" i="20"/>
  <c r="L149" i="20"/>
  <c r="A150" i="20"/>
  <c r="J149" i="20"/>
  <c r="X149" i="20"/>
  <c r="H149" i="20"/>
  <c r="V149" i="20"/>
  <c r="F149" i="20"/>
  <c r="T149" i="20"/>
  <c r="D149" i="20"/>
  <c r="R149" i="20"/>
  <c r="P149" i="20"/>
  <c r="B149" i="20"/>
  <c r="R145" i="17"/>
  <c r="B145" i="17"/>
  <c r="A146" i="17"/>
  <c r="J145" i="17"/>
  <c r="V145" i="17"/>
  <c r="T145" i="17"/>
  <c r="P145" i="17"/>
  <c r="N145" i="17"/>
  <c r="L145" i="17"/>
  <c r="H145" i="17"/>
  <c r="F145" i="17"/>
  <c r="X145" i="17"/>
  <c r="D145" i="17"/>
  <c r="T150" i="22" l="1"/>
  <c r="D150" i="22"/>
  <c r="R150" i="22"/>
  <c r="B150" i="22"/>
  <c r="P150" i="22"/>
  <c r="N150" i="22"/>
  <c r="L150" i="22"/>
  <c r="A151" i="22"/>
  <c r="J150" i="22"/>
  <c r="X150" i="22"/>
  <c r="H150" i="22"/>
  <c r="V150" i="22"/>
  <c r="F150" i="22"/>
  <c r="P149" i="21"/>
  <c r="X149" i="21"/>
  <c r="H149" i="21"/>
  <c r="V149" i="21"/>
  <c r="B149" i="21"/>
  <c r="T149" i="21"/>
  <c r="R149" i="21"/>
  <c r="N149" i="21"/>
  <c r="L149" i="21"/>
  <c r="J149" i="21"/>
  <c r="F149" i="21"/>
  <c r="A150" i="21"/>
  <c r="D149" i="21"/>
  <c r="T150" i="20"/>
  <c r="D150" i="20"/>
  <c r="R150" i="20"/>
  <c r="B150" i="20"/>
  <c r="P150" i="20"/>
  <c r="N150" i="20"/>
  <c r="L150" i="20"/>
  <c r="A151" i="20"/>
  <c r="J150" i="20"/>
  <c r="X150" i="20"/>
  <c r="V150" i="20"/>
  <c r="H150" i="20"/>
  <c r="F150" i="20"/>
  <c r="X146" i="17"/>
  <c r="H146" i="17"/>
  <c r="P146" i="17"/>
  <c r="R146" i="17"/>
  <c r="N146" i="17"/>
  <c r="L146" i="17"/>
  <c r="J146" i="17"/>
  <c r="F146" i="17"/>
  <c r="A147" i="17"/>
  <c r="D146" i="17"/>
  <c r="V146" i="17"/>
  <c r="B146" i="17"/>
  <c r="T146" i="17"/>
  <c r="A152" i="22" l="1"/>
  <c r="J151" i="22"/>
  <c r="X151" i="22"/>
  <c r="H151" i="22"/>
  <c r="V151" i="22"/>
  <c r="F151" i="22"/>
  <c r="T151" i="22"/>
  <c r="D151" i="22"/>
  <c r="R151" i="22"/>
  <c r="B151" i="22"/>
  <c r="P151" i="22"/>
  <c r="N151" i="22"/>
  <c r="L151" i="22"/>
  <c r="V150" i="21"/>
  <c r="F150" i="21"/>
  <c r="N150" i="21"/>
  <c r="R150" i="21"/>
  <c r="P150" i="21"/>
  <c r="L150" i="21"/>
  <c r="J150" i="21"/>
  <c r="H150" i="21"/>
  <c r="A151" i="21"/>
  <c r="D150" i="21"/>
  <c r="X150" i="21"/>
  <c r="B150" i="21"/>
  <c r="T150" i="21"/>
  <c r="A152" i="20"/>
  <c r="J151" i="20"/>
  <c r="X151" i="20"/>
  <c r="H151" i="20"/>
  <c r="V151" i="20"/>
  <c r="F151" i="20"/>
  <c r="T151" i="20"/>
  <c r="D151" i="20"/>
  <c r="R151" i="20"/>
  <c r="B151" i="20"/>
  <c r="P151" i="20"/>
  <c r="N151" i="20"/>
  <c r="L151" i="20"/>
  <c r="N147" i="17"/>
  <c r="V147" i="17"/>
  <c r="F147" i="17"/>
  <c r="L147" i="17"/>
  <c r="J147" i="17"/>
  <c r="H147" i="17"/>
  <c r="A148" i="17"/>
  <c r="D147" i="17"/>
  <c r="X147" i="17"/>
  <c r="B147" i="17"/>
  <c r="T147" i="17"/>
  <c r="R147" i="17"/>
  <c r="P147" i="17"/>
  <c r="P152" i="22" l="1"/>
  <c r="N152" i="22"/>
  <c r="L152" i="22"/>
  <c r="A153" i="22"/>
  <c r="J152" i="22"/>
  <c r="X152" i="22"/>
  <c r="H152" i="22"/>
  <c r="V152" i="22"/>
  <c r="F152" i="22"/>
  <c r="T152" i="22"/>
  <c r="D152" i="22"/>
  <c r="R152" i="22"/>
  <c r="B152" i="22"/>
  <c r="L151" i="21"/>
  <c r="T151" i="21"/>
  <c r="D151" i="21"/>
  <c r="N151" i="21"/>
  <c r="J151" i="21"/>
  <c r="H151" i="21"/>
  <c r="A152" i="21"/>
  <c r="F151" i="21"/>
  <c r="X151" i="21"/>
  <c r="B151" i="21"/>
  <c r="V151" i="21"/>
  <c r="R151" i="21"/>
  <c r="P151" i="21"/>
  <c r="P152" i="20"/>
  <c r="N152" i="20"/>
  <c r="L152" i="20"/>
  <c r="A153" i="20"/>
  <c r="J152" i="20"/>
  <c r="X152" i="20"/>
  <c r="H152" i="20"/>
  <c r="V152" i="20"/>
  <c r="F152" i="20"/>
  <c r="D152" i="20"/>
  <c r="B152" i="20"/>
  <c r="T152" i="20"/>
  <c r="R152" i="20"/>
  <c r="T148" i="17"/>
  <c r="D148" i="17"/>
  <c r="L148" i="17"/>
  <c r="H148" i="17"/>
  <c r="A149" i="17"/>
  <c r="F148" i="17"/>
  <c r="X148" i="17"/>
  <c r="B148" i="17"/>
  <c r="V148" i="17"/>
  <c r="R148" i="17"/>
  <c r="P148" i="17"/>
  <c r="N148" i="17"/>
  <c r="J148" i="17"/>
  <c r="V153" i="22" l="1"/>
  <c r="F153" i="22"/>
  <c r="T153" i="22"/>
  <c r="D153" i="22"/>
  <c r="R153" i="22"/>
  <c r="B153" i="22"/>
  <c r="P153" i="22"/>
  <c r="N153" i="22"/>
  <c r="L153" i="22"/>
  <c r="A154" i="22"/>
  <c r="J153" i="22"/>
  <c r="X153" i="22"/>
  <c r="H153" i="22"/>
  <c r="R152" i="21"/>
  <c r="B152" i="21"/>
  <c r="A153" i="21"/>
  <c r="J152" i="21"/>
  <c r="H152" i="21"/>
  <c r="F152" i="21"/>
  <c r="X152" i="21"/>
  <c r="D152" i="21"/>
  <c r="V152" i="21"/>
  <c r="T152" i="21"/>
  <c r="P152" i="21"/>
  <c r="N152" i="21"/>
  <c r="L152" i="21"/>
  <c r="V153" i="20"/>
  <c r="X153" i="20"/>
  <c r="F153" i="20"/>
  <c r="T153" i="20"/>
  <c r="D153" i="20"/>
  <c r="R153" i="20"/>
  <c r="B153" i="20"/>
  <c r="P153" i="20"/>
  <c r="N153" i="20"/>
  <c r="L153" i="20"/>
  <c r="A154" i="20"/>
  <c r="J153" i="20"/>
  <c r="H153" i="20"/>
  <c r="A150" i="17"/>
  <c r="J149" i="17"/>
  <c r="R149" i="17"/>
  <c r="B149" i="17"/>
  <c r="X149" i="17"/>
  <c r="D149" i="17"/>
  <c r="V149" i="17"/>
  <c r="T149" i="17"/>
  <c r="P149" i="17"/>
  <c r="N149" i="17"/>
  <c r="L149" i="17"/>
  <c r="H149" i="17"/>
  <c r="F149" i="17"/>
  <c r="L154" i="22" l="1"/>
  <c r="A155" i="22"/>
  <c r="J154" i="22"/>
  <c r="X154" i="22"/>
  <c r="H154" i="22"/>
  <c r="V154" i="22"/>
  <c r="F154" i="22"/>
  <c r="T154" i="22"/>
  <c r="D154" i="22"/>
  <c r="R154" i="22"/>
  <c r="B154" i="22"/>
  <c r="P154" i="22"/>
  <c r="N154" i="22"/>
  <c r="X153" i="21"/>
  <c r="H153" i="21"/>
  <c r="P153" i="21"/>
  <c r="A154" i="21"/>
  <c r="D153" i="21"/>
  <c r="V153" i="21"/>
  <c r="B153" i="21"/>
  <c r="T153" i="21"/>
  <c r="R153" i="21"/>
  <c r="N153" i="21"/>
  <c r="L153" i="21"/>
  <c r="J153" i="21"/>
  <c r="F153" i="21"/>
  <c r="L154" i="20"/>
  <c r="P154" i="20"/>
  <c r="N154" i="20"/>
  <c r="J154" i="20"/>
  <c r="A155" i="20"/>
  <c r="H154" i="20"/>
  <c r="X154" i="20"/>
  <c r="F154" i="20"/>
  <c r="V154" i="20"/>
  <c r="D154" i="20"/>
  <c r="T154" i="20"/>
  <c r="R154" i="20"/>
  <c r="B154" i="20"/>
  <c r="P150" i="17"/>
  <c r="X150" i="17"/>
  <c r="H150" i="17"/>
  <c r="T150" i="17"/>
  <c r="R150" i="17"/>
  <c r="N150" i="17"/>
  <c r="L150" i="17"/>
  <c r="J150" i="17"/>
  <c r="F150" i="17"/>
  <c r="A151" i="17"/>
  <c r="D150" i="17"/>
  <c r="V150" i="17"/>
  <c r="B150" i="17"/>
  <c r="R155" i="22" l="1"/>
  <c r="B155" i="22"/>
  <c r="P155" i="22"/>
  <c r="N155" i="22"/>
  <c r="L155" i="22"/>
  <c r="A156" i="22"/>
  <c r="J155" i="22"/>
  <c r="X155" i="22"/>
  <c r="H155" i="22"/>
  <c r="V155" i="22"/>
  <c r="F155" i="22"/>
  <c r="T155" i="22"/>
  <c r="D155" i="22"/>
  <c r="N154" i="21"/>
  <c r="V154" i="21"/>
  <c r="F154" i="21"/>
  <c r="T154" i="21"/>
  <c r="R154" i="21"/>
  <c r="P154" i="21"/>
  <c r="L154" i="21"/>
  <c r="J154" i="21"/>
  <c r="H154" i="21"/>
  <c r="A155" i="21"/>
  <c r="D154" i="21"/>
  <c r="X154" i="21"/>
  <c r="B154" i="21"/>
  <c r="R155" i="20"/>
  <c r="B155" i="20"/>
  <c r="A156" i="20"/>
  <c r="H155" i="20"/>
  <c r="X155" i="20"/>
  <c r="F155" i="20"/>
  <c r="V155" i="20"/>
  <c r="D155" i="20"/>
  <c r="T155" i="20"/>
  <c r="P155" i="20"/>
  <c r="N155" i="20"/>
  <c r="L155" i="20"/>
  <c r="J155" i="20"/>
  <c r="V151" i="17"/>
  <c r="F151" i="17"/>
  <c r="N151" i="17"/>
  <c r="P151" i="17"/>
  <c r="L151" i="17"/>
  <c r="J151" i="17"/>
  <c r="H151" i="17"/>
  <c r="A152" i="17"/>
  <c r="D151" i="17"/>
  <c r="X151" i="17"/>
  <c r="B151" i="17"/>
  <c r="T151" i="17"/>
  <c r="R151" i="17"/>
  <c r="X156" i="22" l="1"/>
  <c r="H156" i="22"/>
  <c r="V156" i="22"/>
  <c r="F156" i="22"/>
  <c r="T156" i="22"/>
  <c r="D156" i="22"/>
  <c r="R156" i="22"/>
  <c r="B156" i="22"/>
  <c r="P156" i="22"/>
  <c r="N156" i="22"/>
  <c r="L156" i="22"/>
  <c r="A157" i="22"/>
  <c r="J156" i="22"/>
  <c r="T155" i="21"/>
  <c r="D155" i="21"/>
  <c r="L155" i="21"/>
  <c r="P155" i="21"/>
  <c r="N155" i="21"/>
  <c r="J155" i="21"/>
  <c r="H155" i="21"/>
  <c r="A156" i="21"/>
  <c r="F155" i="21"/>
  <c r="X155" i="21"/>
  <c r="B155" i="21"/>
  <c r="V155" i="21"/>
  <c r="R155" i="21"/>
  <c r="X156" i="20"/>
  <c r="H156" i="20"/>
  <c r="R156" i="20"/>
  <c r="P156" i="20"/>
  <c r="N156" i="20"/>
  <c r="L156" i="20"/>
  <c r="J156" i="20"/>
  <c r="A157" i="20"/>
  <c r="F156" i="20"/>
  <c r="V156" i="20"/>
  <c r="T156" i="20"/>
  <c r="D156" i="20"/>
  <c r="B156" i="20"/>
  <c r="L152" i="17"/>
  <c r="T152" i="17"/>
  <c r="D152" i="17"/>
  <c r="J152" i="17"/>
  <c r="H152" i="17"/>
  <c r="A153" i="17"/>
  <c r="F152" i="17"/>
  <c r="X152" i="17"/>
  <c r="B152" i="17"/>
  <c r="V152" i="17"/>
  <c r="R152" i="17"/>
  <c r="P152" i="17"/>
  <c r="N152" i="17"/>
  <c r="N157" i="22" l="1"/>
  <c r="L157" i="22"/>
  <c r="A158" i="22"/>
  <c r="J157" i="22"/>
  <c r="X157" i="22"/>
  <c r="H157" i="22"/>
  <c r="V157" i="22"/>
  <c r="F157" i="22"/>
  <c r="T157" i="22"/>
  <c r="D157" i="22"/>
  <c r="R157" i="22"/>
  <c r="B157" i="22"/>
  <c r="P157" i="22"/>
  <c r="A157" i="21"/>
  <c r="J156" i="21"/>
  <c r="R156" i="21"/>
  <c r="B156" i="21"/>
  <c r="L156" i="21"/>
  <c r="H156" i="21"/>
  <c r="F156" i="21"/>
  <c r="X156" i="21"/>
  <c r="D156" i="21"/>
  <c r="V156" i="21"/>
  <c r="T156" i="21"/>
  <c r="P156" i="21"/>
  <c r="N156" i="21"/>
  <c r="N157" i="20"/>
  <c r="J157" i="20"/>
  <c r="A158" i="20"/>
  <c r="H157" i="20"/>
  <c r="X157" i="20"/>
  <c r="F157" i="20"/>
  <c r="V157" i="20"/>
  <c r="D157" i="20"/>
  <c r="T157" i="20"/>
  <c r="B157" i="20"/>
  <c r="R157" i="20"/>
  <c r="P157" i="20"/>
  <c r="L157" i="20"/>
  <c r="R153" i="17"/>
  <c r="B153" i="17"/>
  <c r="A154" i="17"/>
  <c r="J153" i="17"/>
  <c r="F153" i="17"/>
  <c r="X153" i="17"/>
  <c r="D153" i="17"/>
  <c r="V153" i="17"/>
  <c r="T153" i="17"/>
  <c r="P153" i="17"/>
  <c r="N153" i="17"/>
  <c r="L153" i="17"/>
  <c r="H153" i="17"/>
  <c r="T158" i="22" l="1"/>
  <c r="D158" i="22"/>
  <c r="R158" i="22"/>
  <c r="B158" i="22"/>
  <c r="P158" i="22"/>
  <c r="N158" i="22"/>
  <c r="L158" i="22"/>
  <c r="A159" i="22"/>
  <c r="J158" i="22"/>
  <c r="X158" i="22"/>
  <c r="H158" i="22"/>
  <c r="V158" i="22"/>
  <c r="F158" i="22"/>
  <c r="P157" i="21"/>
  <c r="X157" i="21"/>
  <c r="H157" i="21"/>
  <c r="F157" i="21"/>
  <c r="A158" i="21"/>
  <c r="D157" i="21"/>
  <c r="V157" i="21"/>
  <c r="B157" i="21"/>
  <c r="T157" i="21"/>
  <c r="R157" i="21"/>
  <c r="N157" i="21"/>
  <c r="L157" i="21"/>
  <c r="J157" i="21"/>
  <c r="T158" i="20"/>
  <c r="D158" i="20"/>
  <c r="V158" i="20"/>
  <c r="B158" i="20"/>
  <c r="R158" i="20"/>
  <c r="P158" i="20"/>
  <c r="N158" i="20"/>
  <c r="L158" i="20"/>
  <c r="J158" i="20"/>
  <c r="A159" i="20"/>
  <c r="X158" i="20"/>
  <c r="H158" i="20"/>
  <c r="F158" i="20"/>
  <c r="X154" i="17"/>
  <c r="H154" i="17"/>
  <c r="P154" i="17"/>
  <c r="V154" i="17"/>
  <c r="B154" i="17"/>
  <c r="T154" i="17"/>
  <c r="R154" i="17"/>
  <c r="N154" i="17"/>
  <c r="L154" i="17"/>
  <c r="J154" i="17"/>
  <c r="F154" i="17"/>
  <c r="A155" i="17"/>
  <c r="D154" i="17"/>
  <c r="A160" i="22" l="1"/>
  <c r="J159" i="22"/>
  <c r="X159" i="22"/>
  <c r="H159" i="22"/>
  <c r="V159" i="22"/>
  <c r="F159" i="22"/>
  <c r="T159" i="22"/>
  <c r="D159" i="22"/>
  <c r="R159" i="22"/>
  <c r="B159" i="22"/>
  <c r="P159" i="22"/>
  <c r="N159" i="22"/>
  <c r="L159" i="22"/>
  <c r="V158" i="21"/>
  <c r="F158" i="21"/>
  <c r="N158" i="21"/>
  <c r="X158" i="21"/>
  <c r="B158" i="21"/>
  <c r="T158" i="21"/>
  <c r="R158" i="21"/>
  <c r="P158" i="21"/>
  <c r="L158" i="21"/>
  <c r="J158" i="21"/>
  <c r="H158" i="21"/>
  <c r="A159" i="21"/>
  <c r="D158" i="21"/>
  <c r="A160" i="20"/>
  <c r="J159" i="20"/>
  <c r="N159" i="20"/>
  <c r="L159" i="20"/>
  <c r="H159" i="20"/>
  <c r="X159" i="20"/>
  <c r="F159" i="20"/>
  <c r="V159" i="20"/>
  <c r="D159" i="20"/>
  <c r="T159" i="20"/>
  <c r="B159" i="20"/>
  <c r="R159" i="20"/>
  <c r="P159" i="20"/>
  <c r="N155" i="17"/>
  <c r="V155" i="17"/>
  <c r="F155" i="17"/>
  <c r="R155" i="17"/>
  <c r="P155" i="17"/>
  <c r="L155" i="17"/>
  <c r="J155" i="17"/>
  <c r="H155" i="17"/>
  <c r="A156" i="17"/>
  <c r="D155" i="17"/>
  <c r="X155" i="17"/>
  <c r="B155" i="17"/>
  <c r="T155" i="17"/>
  <c r="P160" i="22" l="1"/>
  <c r="N160" i="22"/>
  <c r="L160" i="22"/>
  <c r="A161" i="22"/>
  <c r="J160" i="22"/>
  <c r="X160" i="22"/>
  <c r="H160" i="22"/>
  <c r="V160" i="22"/>
  <c r="F160" i="22"/>
  <c r="T160" i="22"/>
  <c r="D160" i="22"/>
  <c r="R160" i="22"/>
  <c r="B160" i="22"/>
  <c r="N159" i="21"/>
  <c r="L159" i="21"/>
  <c r="V159" i="21"/>
  <c r="T159" i="21"/>
  <c r="D159" i="21"/>
  <c r="X159" i="21"/>
  <c r="R159" i="21"/>
  <c r="P159" i="21"/>
  <c r="J159" i="21"/>
  <c r="H159" i="21"/>
  <c r="F159" i="21"/>
  <c r="B159" i="21"/>
  <c r="A160" i="21"/>
  <c r="P160" i="20"/>
  <c r="X160" i="20"/>
  <c r="F160" i="20"/>
  <c r="V160" i="20"/>
  <c r="D160" i="20"/>
  <c r="T160" i="20"/>
  <c r="B160" i="20"/>
  <c r="R160" i="20"/>
  <c r="N160" i="20"/>
  <c r="L160" i="20"/>
  <c r="J160" i="20"/>
  <c r="H160" i="20"/>
  <c r="A161" i="20"/>
  <c r="A157" i="17"/>
  <c r="J156" i="17"/>
  <c r="T156" i="17"/>
  <c r="D156" i="17"/>
  <c r="L156" i="17"/>
  <c r="P156" i="17"/>
  <c r="N156" i="17"/>
  <c r="H156" i="17"/>
  <c r="F156" i="17"/>
  <c r="B156" i="17"/>
  <c r="X156" i="17"/>
  <c r="V156" i="17"/>
  <c r="R156" i="17"/>
  <c r="V161" i="22" l="1"/>
  <c r="F161" i="22"/>
  <c r="T161" i="22"/>
  <c r="D161" i="22"/>
  <c r="R161" i="22"/>
  <c r="B161" i="22"/>
  <c r="P161" i="22"/>
  <c r="N161" i="22"/>
  <c r="L161" i="22"/>
  <c r="A162" i="22"/>
  <c r="J161" i="22"/>
  <c r="X161" i="22"/>
  <c r="H161" i="22"/>
  <c r="T160" i="21"/>
  <c r="D160" i="21"/>
  <c r="R160" i="21"/>
  <c r="B160" i="21"/>
  <c r="L160" i="21"/>
  <c r="A161" i="21"/>
  <c r="J160" i="21"/>
  <c r="X160" i="21"/>
  <c r="V160" i="21"/>
  <c r="P160" i="21"/>
  <c r="N160" i="21"/>
  <c r="H160" i="21"/>
  <c r="F160" i="21"/>
  <c r="V161" i="20"/>
  <c r="F161" i="20"/>
  <c r="P161" i="20"/>
  <c r="N161" i="20"/>
  <c r="L161" i="20"/>
  <c r="J161" i="20"/>
  <c r="A162" i="20"/>
  <c r="H161" i="20"/>
  <c r="X161" i="20"/>
  <c r="D161" i="20"/>
  <c r="T161" i="20"/>
  <c r="R161" i="20"/>
  <c r="B161" i="20"/>
  <c r="P157" i="17"/>
  <c r="A158" i="17"/>
  <c r="J157" i="17"/>
  <c r="R157" i="17"/>
  <c r="B157" i="17"/>
  <c r="N157" i="17"/>
  <c r="L157" i="17"/>
  <c r="H157" i="17"/>
  <c r="F157" i="17"/>
  <c r="D157" i="17"/>
  <c r="X157" i="17"/>
  <c r="V157" i="17"/>
  <c r="T157" i="17"/>
  <c r="L162" i="22" l="1"/>
  <c r="A163" i="22"/>
  <c r="J162" i="22"/>
  <c r="X162" i="22"/>
  <c r="H162" i="22"/>
  <c r="V162" i="22"/>
  <c r="F162" i="22"/>
  <c r="T162" i="22"/>
  <c r="D162" i="22"/>
  <c r="R162" i="22"/>
  <c r="B162" i="22"/>
  <c r="P162" i="22"/>
  <c r="N162" i="22"/>
  <c r="A162" i="21"/>
  <c r="J161" i="21"/>
  <c r="X161" i="21"/>
  <c r="H161" i="21"/>
  <c r="R161" i="21"/>
  <c r="B161" i="21"/>
  <c r="P161" i="21"/>
  <c r="D161" i="21"/>
  <c r="V161" i="21"/>
  <c r="T161" i="21"/>
  <c r="N161" i="21"/>
  <c r="L161" i="21"/>
  <c r="F161" i="21"/>
  <c r="L162" i="20"/>
  <c r="V162" i="20"/>
  <c r="H162" i="20"/>
  <c r="A163" i="20"/>
  <c r="F162" i="20"/>
  <c r="X162" i="20"/>
  <c r="D162" i="20"/>
  <c r="T162" i="20"/>
  <c r="B162" i="20"/>
  <c r="R162" i="20"/>
  <c r="P162" i="20"/>
  <c r="N162" i="20"/>
  <c r="J162" i="20"/>
  <c r="V158" i="17"/>
  <c r="F158" i="17"/>
  <c r="P158" i="17"/>
  <c r="X158" i="17"/>
  <c r="H158" i="17"/>
  <c r="N158" i="17"/>
  <c r="L158" i="17"/>
  <c r="J158" i="17"/>
  <c r="D158" i="17"/>
  <c r="B158" i="17"/>
  <c r="A159" i="17"/>
  <c r="T158" i="17"/>
  <c r="R158" i="17"/>
  <c r="R163" i="22" l="1"/>
  <c r="B163" i="22"/>
  <c r="P163" i="22"/>
  <c r="N163" i="22"/>
  <c r="L163" i="22"/>
  <c r="A164" i="22"/>
  <c r="J163" i="22"/>
  <c r="X163" i="22"/>
  <c r="H163" i="22"/>
  <c r="V163" i="22"/>
  <c r="F163" i="22"/>
  <c r="T163" i="22"/>
  <c r="D163" i="22"/>
  <c r="P162" i="21"/>
  <c r="N162" i="21"/>
  <c r="X162" i="21"/>
  <c r="H162" i="21"/>
  <c r="V162" i="21"/>
  <c r="F162" i="21"/>
  <c r="J162" i="21"/>
  <c r="D162" i="21"/>
  <c r="B162" i="21"/>
  <c r="A163" i="21"/>
  <c r="T162" i="21"/>
  <c r="R162" i="21"/>
  <c r="L162" i="21"/>
  <c r="R163" i="20"/>
  <c r="B163" i="20"/>
  <c r="L163" i="20"/>
  <c r="X163" i="20"/>
  <c r="D163" i="20"/>
  <c r="V163" i="20"/>
  <c r="T163" i="20"/>
  <c r="P163" i="20"/>
  <c r="N163" i="20"/>
  <c r="J163" i="20"/>
  <c r="H163" i="20"/>
  <c r="F163" i="20"/>
  <c r="A164" i="20"/>
  <c r="L159" i="17"/>
  <c r="V159" i="17"/>
  <c r="F159" i="17"/>
  <c r="P159" i="17"/>
  <c r="N159" i="17"/>
  <c r="R159" i="17"/>
  <c r="J159" i="17"/>
  <c r="H159" i="17"/>
  <c r="D159" i="17"/>
  <c r="B159" i="17"/>
  <c r="A160" i="17"/>
  <c r="X159" i="17"/>
  <c r="T159" i="17"/>
  <c r="X164" i="22" l="1"/>
  <c r="H164" i="22"/>
  <c r="V164" i="22"/>
  <c r="F164" i="22"/>
  <c r="T164" i="22"/>
  <c r="D164" i="22"/>
  <c r="R164" i="22"/>
  <c r="B164" i="22"/>
  <c r="P164" i="22"/>
  <c r="N164" i="22"/>
  <c r="L164" i="22"/>
  <c r="A165" i="22"/>
  <c r="J164" i="22"/>
  <c r="V163" i="21"/>
  <c r="F163" i="21"/>
  <c r="T163" i="21"/>
  <c r="D163" i="21"/>
  <c r="N163" i="21"/>
  <c r="L163" i="21"/>
  <c r="P163" i="21"/>
  <c r="J163" i="21"/>
  <c r="H163" i="21"/>
  <c r="B163" i="21"/>
  <c r="A164" i="21"/>
  <c r="X163" i="21"/>
  <c r="R163" i="21"/>
  <c r="X164" i="20"/>
  <c r="H164" i="20"/>
  <c r="R164" i="20"/>
  <c r="B164" i="20"/>
  <c r="T164" i="20"/>
  <c r="P164" i="20"/>
  <c r="N164" i="20"/>
  <c r="L164" i="20"/>
  <c r="J164" i="20"/>
  <c r="F164" i="20"/>
  <c r="A165" i="20"/>
  <c r="V164" i="20"/>
  <c r="D164" i="20"/>
  <c r="R160" i="17"/>
  <c r="B160" i="17"/>
  <c r="L160" i="17"/>
  <c r="V160" i="17"/>
  <c r="F160" i="17"/>
  <c r="T160" i="17"/>
  <c r="D160" i="17"/>
  <c r="X160" i="17"/>
  <c r="P160" i="17"/>
  <c r="N160" i="17"/>
  <c r="J160" i="17"/>
  <c r="H160" i="17"/>
  <c r="A161" i="17"/>
  <c r="N165" i="22" l="1"/>
  <c r="L165" i="22"/>
  <c r="A166" i="22"/>
  <c r="J165" i="22"/>
  <c r="X165" i="22"/>
  <c r="H165" i="22"/>
  <c r="V165" i="22"/>
  <c r="F165" i="22"/>
  <c r="T165" i="22"/>
  <c r="D165" i="22"/>
  <c r="R165" i="22"/>
  <c r="B165" i="22"/>
  <c r="P165" i="22"/>
  <c r="L164" i="21"/>
  <c r="A165" i="21"/>
  <c r="J164" i="21"/>
  <c r="T164" i="21"/>
  <c r="D164" i="21"/>
  <c r="R164" i="21"/>
  <c r="B164" i="21"/>
  <c r="V164" i="21"/>
  <c r="P164" i="21"/>
  <c r="N164" i="21"/>
  <c r="H164" i="21"/>
  <c r="F164" i="21"/>
  <c r="X164" i="21"/>
  <c r="N165" i="20"/>
  <c r="X165" i="20"/>
  <c r="H165" i="20"/>
  <c r="P165" i="20"/>
  <c r="L165" i="20"/>
  <c r="J165" i="20"/>
  <c r="F165" i="20"/>
  <c r="A166" i="20"/>
  <c r="D165" i="20"/>
  <c r="V165" i="20"/>
  <c r="B165" i="20"/>
  <c r="T165" i="20"/>
  <c r="R165" i="20"/>
  <c r="X161" i="17"/>
  <c r="H161" i="17"/>
  <c r="R161" i="17"/>
  <c r="B161" i="17"/>
  <c r="L161" i="17"/>
  <c r="A162" i="17"/>
  <c r="J161" i="17"/>
  <c r="V161" i="17"/>
  <c r="T161" i="17"/>
  <c r="P161" i="17"/>
  <c r="N161" i="17"/>
  <c r="F161" i="17"/>
  <c r="D161" i="17"/>
  <c r="T166" i="22" l="1"/>
  <c r="D166" i="22"/>
  <c r="R166" i="22"/>
  <c r="B166" i="22"/>
  <c r="P166" i="22"/>
  <c r="N166" i="22"/>
  <c r="L166" i="22"/>
  <c r="A167" i="22"/>
  <c r="J166" i="22"/>
  <c r="X166" i="22"/>
  <c r="H166" i="22"/>
  <c r="V166" i="22"/>
  <c r="F166" i="22"/>
  <c r="R165" i="21"/>
  <c r="B165" i="21"/>
  <c r="P165" i="21"/>
  <c r="A166" i="21"/>
  <c r="J165" i="21"/>
  <c r="X165" i="21"/>
  <c r="H165" i="21"/>
  <c r="V165" i="21"/>
  <c r="T165" i="21"/>
  <c r="N165" i="21"/>
  <c r="L165" i="21"/>
  <c r="F165" i="21"/>
  <c r="D165" i="21"/>
  <c r="T166" i="20"/>
  <c r="D166" i="20"/>
  <c r="N166" i="20"/>
  <c r="J166" i="20"/>
  <c r="H166" i="20"/>
  <c r="A167" i="20"/>
  <c r="F166" i="20"/>
  <c r="X166" i="20"/>
  <c r="B166" i="20"/>
  <c r="V166" i="20"/>
  <c r="R166" i="20"/>
  <c r="P166" i="20"/>
  <c r="L166" i="20"/>
  <c r="V162" i="17"/>
  <c r="N162" i="17"/>
  <c r="A163" i="17"/>
  <c r="H162" i="17"/>
  <c r="R162" i="17"/>
  <c r="B162" i="17"/>
  <c r="P162" i="17"/>
  <c r="D162" i="17"/>
  <c r="X162" i="17"/>
  <c r="T162" i="17"/>
  <c r="L162" i="17"/>
  <c r="J162" i="17"/>
  <c r="F162" i="17"/>
  <c r="L167" i="22" l="1"/>
  <c r="V167" i="22"/>
  <c r="F167" i="22"/>
  <c r="N167" i="22"/>
  <c r="J167" i="22"/>
  <c r="H167" i="22"/>
  <c r="A168" i="22"/>
  <c r="D167" i="22"/>
  <c r="X167" i="22"/>
  <c r="B167" i="22"/>
  <c r="T167" i="22"/>
  <c r="R167" i="22"/>
  <c r="P167" i="22"/>
  <c r="X166" i="21"/>
  <c r="H166" i="21"/>
  <c r="V166" i="21"/>
  <c r="F166" i="21"/>
  <c r="P166" i="21"/>
  <c r="N166" i="21"/>
  <c r="B166" i="21"/>
  <c r="A167" i="21"/>
  <c r="T166" i="21"/>
  <c r="R166" i="21"/>
  <c r="L166" i="21"/>
  <c r="J166" i="21"/>
  <c r="D166" i="21"/>
  <c r="A168" i="20"/>
  <c r="J167" i="20"/>
  <c r="T167" i="20"/>
  <c r="D167" i="20"/>
  <c r="F167" i="20"/>
  <c r="X167" i="20"/>
  <c r="B167" i="20"/>
  <c r="V167" i="20"/>
  <c r="R167" i="20"/>
  <c r="P167" i="20"/>
  <c r="N167" i="20"/>
  <c r="L167" i="20"/>
  <c r="H167" i="20"/>
  <c r="N163" i="17"/>
  <c r="L163" i="17"/>
  <c r="A164" i="17"/>
  <c r="F163" i="17"/>
  <c r="T163" i="17"/>
  <c r="J163" i="17"/>
  <c r="H163" i="17"/>
  <c r="P163" i="17"/>
  <c r="D163" i="17"/>
  <c r="B163" i="17"/>
  <c r="X163" i="17"/>
  <c r="V163" i="17"/>
  <c r="R163" i="17"/>
  <c r="R168" i="22" l="1"/>
  <c r="B168" i="22"/>
  <c r="L168" i="22"/>
  <c r="H168" i="22"/>
  <c r="A169" i="22"/>
  <c r="F168" i="22"/>
  <c r="X168" i="22"/>
  <c r="D168" i="22"/>
  <c r="V168" i="22"/>
  <c r="T168" i="22"/>
  <c r="P168" i="22"/>
  <c r="N168" i="22"/>
  <c r="J168" i="22"/>
  <c r="N167" i="21"/>
  <c r="L167" i="21"/>
  <c r="V167" i="21"/>
  <c r="F167" i="21"/>
  <c r="T167" i="21"/>
  <c r="D167" i="21"/>
  <c r="H167" i="21"/>
  <c r="B167" i="21"/>
  <c r="A168" i="21"/>
  <c r="X167" i="21"/>
  <c r="R167" i="21"/>
  <c r="P167" i="21"/>
  <c r="J167" i="21"/>
  <c r="P168" i="20"/>
  <c r="A169" i="20"/>
  <c r="J168" i="20"/>
  <c r="V168" i="20"/>
  <c r="B168" i="20"/>
  <c r="T168" i="20"/>
  <c r="R168" i="20"/>
  <c r="N168" i="20"/>
  <c r="L168" i="20"/>
  <c r="H168" i="20"/>
  <c r="X168" i="20"/>
  <c r="F168" i="20"/>
  <c r="D168" i="20"/>
  <c r="T164" i="17"/>
  <c r="D164" i="17"/>
  <c r="R164" i="17"/>
  <c r="B164" i="17"/>
  <c r="X164" i="17"/>
  <c r="N164" i="17"/>
  <c r="H164" i="17"/>
  <c r="A165" i="17"/>
  <c r="F164" i="17"/>
  <c r="V164" i="17"/>
  <c r="P164" i="17"/>
  <c r="L164" i="17"/>
  <c r="J164" i="17"/>
  <c r="X169" i="22" l="1"/>
  <c r="H169" i="22"/>
  <c r="R169" i="22"/>
  <c r="B169" i="22"/>
  <c r="A170" i="22"/>
  <c r="D169" i="22"/>
  <c r="V169" i="22"/>
  <c r="T169" i="22"/>
  <c r="P169" i="22"/>
  <c r="N169" i="22"/>
  <c r="L169" i="22"/>
  <c r="J169" i="22"/>
  <c r="F169" i="22"/>
  <c r="T168" i="21"/>
  <c r="D168" i="21"/>
  <c r="R168" i="21"/>
  <c r="B168" i="21"/>
  <c r="L168" i="21"/>
  <c r="A169" i="21"/>
  <c r="J168" i="21"/>
  <c r="N168" i="21"/>
  <c r="H168" i="21"/>
  <c r="F168" i="21"/>
  <c r="X168" i="21"/>
  <c r="V168" i="21"/>
  <c r="P168" i="21"/>
  <c r="V169" i="20"/>
  <c r="F169" i="20"/>
  <c r="P169" i="20"/>
  <c r="R169" i="20"/>
  <c r="N169" i="20"/>
  <c r="L169" i="20"/>
  <c r="J169" i="20"/>
  <c r="H169" i="20"/>
  <c r="A170" i="20"/>
  <c r="D169" i="20"/>
  <c r="X169" i="20"/>
  <c r="T169" i="20"/>
  <c r="B169" i="20"/>
  <c r="A166" i="17"/>
  <c r="J165" i="17"/>
  <c r="X165" i="17"/>
  <c r="H165" i="17"/>
  <c r="R165" i="17"/>
  <c r="L165" i="17"/>
  <c r="V165" i="17"/>
  <c r="B165" i="17"/>
  <c r="T165" i="17"/>
  <c r="D165" i="17"/>
  <c r="P165" i="17"/>
  <c r="N165" i="17"/>
  <c r="F165" i="17"/>
  <c r="N170" i="22" l="1"/>
  <c r="X170" i="22"/>
  <c r="H170" i="22"/>
  <c r="T170" i="22"/>
  <c r="R170" i="22"/>
  <c r="P170" i="22"/>
  <c r="L170" i="22"/>
  <c r="J170" i="22"/>
  <c r="F170" i="22"/>
  <c r="A171" i="22"/>
  <c r="D170" i="22"/>
  <c r="V170" i="22"/>
  <c r="B170" i="22"/>
  <c r="A170" i="21"/>
  <c r="J169" i="21"/>
  <c r="X169" i="21"/>
  <c r="H169" i="21"/>
  <c r="R169" i="21"/>
  <c r="B169" i="21"/>
  <c r="P169" i="21"/>
  <c r="T169" i="21"/>
  <c r="N169" i="21"/>
  <c r="L169" i="21"/>
  <c r="F169" i="21"/>
  <c r="D169" i="21"/>
  <c r="V169" i="21"/>
  <c r="L170" i="20"/>
  <c r="V170" i="20"/>
  <c r="F170" i="20"/>
  <c r="N170" i="20"/>
  <c r="J170" i="20"/>
  <c r="H170" i="20"/>
  <c r="A171" i="20"/>
  <c r="D170" i="20"/>
  <c r="X170" i="20"/>
  <c r="B170" i="20"/>
  <c r="T170" i="20"/>
  <c r="P170" i="20"/>
  <c r="R170" i="20"/>
  <c r="P166" i="17"/>
  <c r="N166" i="17"/>
  <c r="L166" i="17"/>
  <c r="A167" i="17"/>
  <c r="F166" i="17"/>
  <c r="T166" i="17"/>
  <c r="R166" i="17"/>
  <c r="V166" i="17"/>
  <c r="J166" i="17"/>
  <c r="H166" i="17"/>
  <c r="D166" i="17"/>
  <c r="B166" i="17"/>
  <c r="X166" i="17"/>
  <c r="T171" i="22" l="1"/>
  <c r="D171" i="22"/>
  <c r="N171" i="22"/>
  <c r="P171" i="22"/>
  <c r="L171" i="22"/>
  <c r="J171" i="22"/>
  <c r="H171" i="22"/>
  <c r="A172" i="22"/>
  <c r="F171" i="22"/>
  <c r="X171" i="22"/>
  <c r="B171" i="22"/>
  <c r="V171" i="22"/>
  <c r="R171" i="22"/>
  <c r="P170" i="21"/>
  <c r="N170" i="21"/>
  <c r="X170" i="21"/>
  <c r="H170" i="21"/>
  <c r="V170" i="21"/>
  <c r="F170" i="21"/>
  <c r="A171" i="21"/>
  <c r="T170" i="21"/>
  <c r="R170" i="21"/>
  <c r="L170" i="21"/>
  <c r="J170" i="21"/>
  <c r="D170" i="21"/>
  <c r="B170" i="21"/>
  <c r="R171" i="20"/>
  <c r="B171" i="20"/>
  <c r="L171" i="20"/>
  <c r="H171" i="20"/>
  <c r="A172" i="20"/>
  <c r="F171" i="20"/>
  <c r="X171" i="20"/>
  <c r="D171" i="20"/>
  <c r="V171" i="20"/>
  <c r="T171" i="20"/>
  <c r="P171" i="20"/>
  <c r="N171" i="20"/>
  <c r="J171" i="20"/>
  <c r="V167" i="17"/>
  <c r="F167" i="17"/>
  <c r="T167" i="17"/>
  <c r="D167" i="17"/>
  <c r="J167" i="17"/>
  <c r="X167" i="17"/>
  <c r="N167" i="17"/>
  <c r="L167" i="17"/>
  <c r="A168" i="17"/>
  <c r="R167" i="17"/>
  <c r="P167" i="17"/>
  <c r="H167" i="17"/>
  <c r="B167" i="17"/>
  <c r="A173" i="22" l="1"/>
  <c r="J172" i="22"/>
  <c r="X172" i="22"/>
  <c r="H172" i="22"/>
  <c r="V172" i="22"/>
  <c r="T172" i="22"/>
  <c r="D172" i="22"/>
  <c r="P172" i="22"/>
  <c r="N172" i="22"/>
  <c r="L172" i="22"/>
  <c r="F172" i="22"/>
  <c r="B172" i="22"/>
  <c r="R172" i="22"/>
  <c r="V171" i="21"/>
  <c r="F171" i="21"/>
  <c r="T171" i="21"/>
  <c r="D171" i="21"/>
  <c r="N171" i="21"/>
  <c r="L171" i="21"/>
  <c r="A172" i="21"/>
  <c r="X171" i="21"/>
  <c r="R171" i="21"/>
  <c r="P171" i="21"/>
  <c r="J171" i="21"/>
  <c r="H171" i="21"/>
  <c r="B171" i="21"/>
  <c r="A173" i="20"/>
  <c r="X172" i="20"/>
  <c r="H172" i="20"/>
  <c r="R172" i="20"/>
  <c r="B172" i="20"/>
  <c r="D172" i="20"/>
  <c r="V172" i="20"/>
  <c r="T172" i="20"/>
  <c r="P172" i="20"/>
  <c r="N172" i="20"/>
  <c r="L172" i="20"/>
  <c r="J172" i="20"/>
  <c r="F172" i="20"/>
  <c r="L168" i="17"/>
  <c r="A169" i="17"/>
  <c r="J168" i="17"/>
  <c r="X168" i="17"/>
  <c r="D168" i="17"/>
  <c r="V168" i="17"/>
  <c r="R168" i="17"/>
  <c r="H168" i="17"/>
  <c r="F168" i="17"/>
  <c r="N168" i="17"/>
  <c r="B168" i="17"/>
  <c r="T168" i="17"/>
  <c r="P168" i="17"/>
  <c r="P173" i="22" l="1"/>
  <c r="N173" i="22"/>
  <c r="L173" i="22"/>
  <c r="A174" i="22"/>
  <c r="J173" i="22"/>
  <c r="V173" i="22"/>
  <c r="F173" i="22"/>
  <c r="X173" i="22"/>
  <c r="T173" i="22"/>
  <c r="R173" i="22"/>
  <c r="H173" i="22"/>
  <c r="D173" i="22"/>
  <c r="B173" i="22"/>
  <c r="L172" i="21"/>
  <c r="A173" i="21"/>
  <c r="J172" i="21"/>
  <c r="T172" i="21"/>
  <c r="D172" i="21"/>
  <c r="R172" i="21"/>
  <c r="B172" i="21"/>
  <c r="F172" i="21"/>
  <c r="X172" i="21"/>
  <c r="V172" i="21"/>
  <c r="P172" i="21"/>
  <c r="N172" i="21"/>
  <c r="H172" i="21"/>
  <c r="P173" i="20"/>
  <c r="N173" i="20"/>
  <c r="X173" i="20"/>
  <c r="H173" i="20"/>
  <c r="A174" i="20"/>
  <c r="B173" i="20"/>
  <c r="V173" i="20"/>
  <c r="T173" i="20"/>
  <c r="R173" i="20"/>
  <c r="L173" i="20"/>
  <c r="J173" i="20"/>
  <c r="F173" i="20"/>
  <c r="D173" i="20"/>
  <c r="R169" i="17"/>
  <c r="B169" i="17"/>
  <c r="P169" i="17"/>
  <c r="V169" i="17"/>
  <c r="T169" i="17"/>
  <c r="L169" i="17"/>
  <c r="A170" i="17"/>
  <c r="F169" i="17"/>
  <c r="X169" i="17"/>
  <c r="D169" i="17"/>
  <c r="N169" i="17"/>
  <c r="J169" i="17"/>
  <c r="H169" i="17"/>
  <c r="V174" i="22" l="1"/>
  <c r="F174" i="22"/>
  <c r="T174" i="22"/>
  <c r="D174" i="22"/>
  <c r="R174" i="22"/>
  <c r="B174" i="22"/>
  <c r="P174" i="22"/>
  <c r="L174" i="22"/>
  <c r="H174" i="22"/>
  <c r="A175" i="22"/>
  <c r="X174" i="22"/>
  <c r="N174" i="22"/>
  <c r="J174" i="22"/>
  <c r="R173" i="21"/>
  <c r="B173" i="21"/>
  <c r="P173" i="21"/>
  <c r="A174" i="21"/>
  <c r="J173" i="21"/>
  <c r="X173" i="21"/>
  <c r="H173" i="21"/>
  <c r="L173" i="21"/>
  <c r="F173" i="21"/>
  <c r="D173" i="21"/>
  <c r="V173" i="21"/>
  <c r="T173" i="21"/>
  <c r="N173" i="21"/>
  <c r="V174" i="20"/>
  <c r="F174" i="20"/>
  <c r="T174" i="20"/>
  <c r="D174" i="20"/>
  <c r="N174" i="20"/>
  <c r="A175" i="20"/>
  <c r="X174" i="20"/>
  <c r="R174" i="20"/>
  <c r="P174" i="20"/>
  <c r="L174" i="20"/>
  <c r="J174" i="20"/>
  <c r="H174" i="20"/>
  <c r="B174" i="20"/>
  <c r="X170" i="17"/>
  <c r="H170" i="17"/>
  <c r="V170" i="17"/>
  <c r="F170" i="17"/>
  <c r="P170" i="17"/>
  <c r="N170" i="17"/>
  <c r="J170" i="17"/>
  <c r="T170" i="17"/>
  <c r="R170" i="17"/>
  <c r="L170" i="17"/>
  <c r="D170" i="17"/>
  <c r="B170" i="17"/>
  <c r="A171" i="17"/>
  <c r="L175" i="22" l="1"/>
  <c r="A176" i="22"/>
  <c r="J175" i="22"/>
  <c r="X175" i="22"/>
  <c r="H175" i="22"/>
  <c r="V175" i="22"/>
  <c r="F175" i="22"/>
  <c r="R175" i="22"/>
  <c r="B175" i="22"/>
  <c r="T175" i="22"/>
  <c r="P175" i="22"/>
  <c r="N175" i="22"/>
  <c r="D175" i="22"/>
  <c r="X174" i="21"/>
  <c r="H174" i="21"/>
  <c r="V174" i="21"/>
  <c r="F174" i="21"/>
  <c r="P174" i="21"/>
  <c r="N174" i="21"/>
  <c r="R174" i="21"/>
  <c r="L174" i="21"/>
  <c r="J174" i="21"/>
  <c r="D174" i="21"/>
  <c r="B174" i="21"/>
  <c r="A175" i="21"/>
  <c r="T174" i="21"/>
  <c r="L175" i="20"/>
  <c r="A176" i="20"/>
  <c r="J175" i="20"/>
  <c r="T175" i="20"/>
  <c r="D175" i="20"/>
  <c r="X175" i="20"/>
  <c r="V175" i="20"/>
  <c r="R175" i="20"/>
  <c r="P175" i="20"/>
  <c r="N175" i="20"/>
  <c r="H175" i="20"/>
  <c r="F175" i="20"/>
  <c r="B175" i="20"/>
  <c r="N171" i="17"/>
  <c r="L171" i="17"/>
  <c r="J171" i="17"/>
  <c r="H171" i="17"/>
  <c r="X171" i="17"/>
  <c r="D171" i="17"/>
  <c r="R171" i="17"/>
  <c r="P171" i="17"/>
  <c r="A172" i="17"/>
  <c r="V171" i="17"/>
  <c r="T171" i="17"/>
  <c r="F171" i="17"/>
  <c r="B171" i="17"/>
  <c r="R176" i="22" l="1"/>
  <c r="B176" i="22"/>
  <c r="P176" i="22"/>
  <c r="N176" i="22"/>
  <c r="L176" i="22"/>
  <c r="X176" i="22"/>
  <c r="H176" i="22"/>
  <c r="A177" i="22"/>
  <c r="V176" i="22"/>
  <c r="T176" i="22"/>
  <c r="J176" i="22"/>
  <c r="F176" i="22"/>
  <c r="D176" i="22"/>
  <c r="N175" i="21"/>
  <c r="L175" i="21"/>
  <c r="V175" i="21"/>
  <c r="F175" i="21"/>
  <c r="T175" i="21"/>
  <c r="D175" i="21"/>
  <c r="X175" i="21"/>
  <c r="R175" i="21"/>
  <c r="P175" i="21"/>
  <c r="J175" i="21"/>
  <c r="H175" i="21"/>
  <c r="B175" i="21"/>
  <c r="A176" i="21"/>
  <c r="R176" i="20"/>
  <c r="B176" i="20"/>
  <c r="P176" i="20"/>
  <c r="A177" i="20"/>
  <c r="J176" i="20"/>
  <c r="X176" i="20"/>
  <c r="V176" i="20"/>
  <c r="T176" i="20"/>
  <c r="N176" i="20"/>
  <c r="L176" i="20"/>
  <c r="H176" i="20"/>
  <c r="F176" i="20"/>
  <c r="D176" i="20"/>
  <c r="T172" i="17"/>
  <c r="D172" i="17"/>
  <c r="R172" i="17"/>
  <c r="B172" i="17"/>
  <c r="H172" i="17"/>
  <c r="A173" i="17"/>
  <c r="F172" i="17"/>
  <c r="V172" i="17"/>
  <c r="P172" i="17"/>
  <c r="L172" i="17"/>
  <c r="J172" i="17"/>
  <c r="X172" i="17"/>
  <c r="N172" i="17"/>
  <c r="X177" i="22" l="1"/>
  <c r="H177" i="22"/>
  <c r="V177" i="22"/>
  <c r="F177" i="22"/>
  <c r="T177" i="22"/>
  <c r="D177" i="22"/>
  <c r="R177" i="22"/>
  <c r="B177" i="22"/>
  <c r="N177" i="22"/>
  <c r="L177" i="22"/>
  <c r="J177" i="22"/>
  <c r="A178" i="22"/>
  <c r="P177" i="22"/>
  <c r="T176" i="21"/>
  <c r="D176" i="21"/>
  <c r="R176" i="21"/>
  <c r="B176" i="21"/>
  <c r="L176" i="21"/>
  <c r="A177" i="21"/>
  <c r="J176" i="21"/>
  <c r="X176" i="21"/>
  <c r="V176" i="21"/>
  <c r="P176" i="21"/>
  <c r="N176" i="21"/>
  <c r="H176" i="21"/>
  <c r="F176" i="21"/>
  <c r="X177" i="20"/>
  <c r="H177" i="20"/>
  <c r="V177" i="20"/>
  <c r="F177" i="20"/>
  <c r="P177" i="20"/>
  <c r="A178" i="20"/>
  <c r="T177" i="20"/>
  <c r="R177" i="20"/>
  <c r="N177" i="20"/>
  <c r="L177" i="20"/>
  <c r="J177" i="20"/>
  <c r="D177" i="20"/>
  <c r="B177" i="20"/>
  <c r="A174" i="17"/>
  <c r="J173" i="17"/>
  <c r="X173" i="17"/>
  <c r="H173" i="17"/>
  <c r="V173" i="17"/>
  <c r="B173" i="17"/>
  <c r="T173" i="17"/>
  <c r="P173" i="17"/>
  <c r="N173" i="17"/>
  <c r="F173" i="17"/>
  <c r="D173" i="17"/>
  <c r="R173" i="17"/>
  <c r="L173" i="17"/>
  <c r="N178" i="22" l="1"/>
  <c r="L178" i="22"/>
  <c r="A179" i="22"/>
  <c r="J178" i="22"/>
  <c r="X178" i="22"/>
  <c r="H178" i="22"/>
  <c r="T178" i="22"/>
  <c r="D178" i="22"/>
  <c r="V178" i="22"/>
  <c r="R178" i="22"/>
  <c r="P178" i="22"/>
  <c r="F178" i="22"/>
  <c r="B178" i="22"/>
  <c r="A178" i="21"/>
  <c r="J177" i="21"/>
  <c r="X177" i="21"/>
  <c r="H177" i="21"/>
  <c r="R177" i="21"/>
  <c r="B177" i="21"/>
  <c r="P177" i="21"/>
  <c r="D177" i="21"/>
  <c r="V177" i="21"/>
  <c r="T177" i="21"/>
  <c r="N177" i="21"/>
  <c r="L177" i="21"/>
  <c r="F177" i="21"/>
  <c r="N178" i="20"/>
  <c r="L178" i="20"/>
  <c r="V178" i="20"/>
  <c r="F178" i="20"/>
  <c r="X178" i="20"/>
  <c r="T178" i="20"/>
  <c r="R178" i="20"/>
  <c r="P178" i="20"/>
  <c r="J178" i="20"/>
  <c r="H178" i="20"/>
  <c r="A179" i="20"/>
  <c r="D178" i="20"/>
  <c r="B178" i="20"/>
  <c r="P174" i="17"/>
  <c r="N174" i="17"/>
  <c r="T174" i="17"/>
  <c r="R174" i="17"/>
  <c r="J174" i="17"/>
  <c r="H174" i="17"/>
  <c r="X174" i="17"/>
  <c r="D174" i="17"/>
  <c r="V174" i="17"/>
  <c r="B174" i="17"/>
  <c r="A175" i="17"/>
  <c r="L174" i="17"/>
  <c r="F174" i="17"/>
  <c r="T179" i="22" l="1"/>
  <c r="D179" i="22"/>
  <c r="R179" i="22"/>
  <c r="B179" i="22"/>
  <c r="P179" i="22"/>
  <c r="N179" i="22"/>
  <c r="A180" i="22"/>
  <c r="J179" i="22"/>
  <c r="F179" i="22"/>
  <c r="X179" i="22"/>
  <c r="V179" i="22"/>
  <c r="L179" i="22"/>
  <c r="H179" i="22"/>
  <c r="P178" i="21"/>
  <c r="X178" i="21"/>
  <c r="V178" i="21"/>
  <c r="D178" i="21"/>
  <c r="T178" i="21"/>
  <c r="B178" i="21"/>
  <c r="R178" i="21"/>
  <c r="L178" i="21"/>
  <c r="J178" i="21"/>
  <c r="A179" i="21"/>
  <c r="H178" i="21"/>
  <c r="N178" i="21"/>
  <c r="F178" i="21"/>
  <c r="T179" i="20"/>
  <c r="D179" i="20"/>
  <c r="R179" i="20"/>
  <c r="B179" i="20"/>
  <c r="L179" i="20"/>
  <c r="X179" i="20"/>
  <c r="V179" i="20"/>
  <c r="P179" i="20"/>
  <c r="N179" i="20"/>
  <c r="J179" i="20"/>
  <c r="H179" i="20"/>
  <c r="A180" i="20"/>
  <c r="F179" i="20"/>
  <c r="V175" i="17"/>
  <c r="F175" i="17"/>
  <c r="T175" i="17"/>
  <c r="D175" i="17"/>
  <c r="N175" i="17"/>
  <c r="L175" i="17"/>
  <c r="J175" i="17"/>
  <c r="H175" i="17"/>
  <c r="A176" i="17"/>
  <c r="B175" i="17"/>
  <c r="R175" i="17"/>
  <c r="P175" i="17"/>
  <c r="X175" i="17"/>
  <c r="A181" i="22" l="1"/>
  <c r="J180" i="22"/>
  <c r="X180" i="22"/>
  <c r="H180" i="22"/>
  <c r="V180" i="22"/>
  <c r="F180" i="22"/>
  <c r="T180" i="22"/>
  <c r="D180" i="22"/>
  <c r="P180" i="22"/>
  <c r="R180" i="22"/>
  <c r="N180" i="22"/>
  <c r="L180" i="22"/>
  <c r="B180" i="22"/>
  <c r="V179" i="21"/>
  <c r="F179" i="21"/>
  <c r="P179" i="21"/>
  <c r="N179" i="21"/>
  <c r="L179" i="21"/>
  <c r="J179" i="21"/>
  <c r="A180" i="21"/>
  <c r="X179" i="21"/>
  <c r="D179" i="21"/>
  <c r="T179" i="21"/>
  <c r="B179" i="21"/>
  <c r="R179" i="21"/>
  <c r="H179" i="21"/>
  <c r="A181" i="20"/>
  <c r="J180" i="20"/>
  <c r="X180" i="20"/>
  <c r="H180" i="20"/>
  <c r="R180" i="20"/>
  <c r="B180" i="20"/>
  <c r="V180" i="20"/>
  <c r="T180" i="20"/>
  <c r="P180" i="20"/>
  <c r="N180" i="20"/>
  <c r="L180" i="20"/>
  <c r="F180" i="20"/>
  <c r="D180" i="20"/>
  <c r="L176" i="17"/>
  <c r="A177" i="17"/>
  <c r="J176" i="17"/>
  <c r="H176" i="17"/>
  <c r="F176" i="17"/>
  <c r="X176" i="17"/>
  <c r="D176" i="17"/>
  <c r="V176" i="17"/>
  <c r="B176" i="17"/>
  <c r="T176" i="17"/>
  <c r="P176" i="17"/>
  <c r="N176" i="17"/>
  <c r="R176" i="17"/>
  <c r="P181" i="22" l="1"/>
  <c r="N181" i="22"/>
  <c r="L181" i="22"/>
  <c r="A182" i="22"/>
  <c r="J181" i="22"/>
  <c r="V181" i="22"/>
  <c r="F181" i="22"/>
  <c r="X181" i="22"/>
  <c r="T181" i="22"/>
  <c r="R181" i="22"/>
  <c r="H181" i="22"/>
  <c r="D181" i="22"/>
  <c r="B181" i="22"/>
  <c r="L180" i="21"/>
  <c r="A181" i="21"/>
  <c r="H180" i="21"/>
  <c r="X180" i="21"/>
  <c r="F180" i="21"/>
  <c r="V180" i="21"/>
  <c r="D180" i="21"/>
  <c r="T180" i="21"/>
  <c r="B180" i="21"/>
  <c r="R180" i="21"/>
  <c r="P180" i="21"/>
  <c r="N180" i="21"/>
  <c r="J180" i="21"/>
  <c r="P181" i="20"/>
  <c r="N181" i="20"/>
  <c r="X181" i="20"/>
  <c r="H181" i="20"/>
  <c r="V181" i="20"/>
  <c r="T181" i="20"/>
  <c r="R181" i="20"/>
  <c r="L181" i="20"/>
  <c r="J181" i="20"/>
  <c r="F181" i="20"/>
  <c r="D181" i="20"/>
  <c r="B181" i="20"/>
  <c r="A182" i="20"/>
  <c r="R177" i="17"/>
  <c r="B177" i="17"/>
  <c r="P177" i="17"/>
  <c r="A178" i="17"/>
  <c r="F177" i="17"/>
  <c r="X177" i="17"/>
  <c r="D177" i="17"/>
  <c r="V177" i="17"/>
  <c r="T177" i="17"/>
  <c r="N177" i="17"/>
  <c r="J177" i="17"/>
  <c r="H177" i="17"/>
  <c r="L177" i="17"/>
  <c r="V182" i="22" l="1"/>
  <c r="F182" i="22"/>
  <c r="T182" i="22"/>
  <c r="D182" i="22"/>
  <c r="R182" i="22"/>
  <c r="B182" i="22"/>
  <c r="P182" i="22"/>
  <c r="L182" i="22"/>
  <c r="J182" i="22"/>
  <c r="H182" i="22"/>
  <c r="A183" i="22"/>
  <c r="X182" i="22"/>
  <c r="N182" i="22"/>
  <c r="R181" i="21"/>
  <c r="B181" i="21"/>
  <c r="T181" i="21"/>
  <c r="P181" i="21"/>
  <c r="N181" i="21"/>
  <c r="L181" i="21"/>
  <c r="J181" i="21"/>
  <c r="A182" i="21"/>
  <c r="H181" i="21"/>
  <c r="X181" i="21"/>
  <c r="F181" i="21"/>
  <c r="V181" i="21"/>
  <c r="D181" i="21"/>
  <c r="X182" i="20"/>
  <c r="V182" i="20"/>
  <c r="F182" i="20"/>
  <c r="T182" i="20"/>
  <c r="D182" i="20"/>
  <c r="N182" i="20"/>
  <c r="A183" i="20"/>
  <c r="R182" i="20"/>
  <c r="P182" i="20"/>
  <c r="L182" i="20"/>
  <c r="J182" i="20"/>
  <c r="H182" i="20"/>
  <c r="B182" i="20"/>
  <c r="X178" i="17"/>
  <c r="H178" i="17"/>
  <c r="V178" i="17"/>
  <c r="F178" i="17"/>
  <c r="T178" i="17"/>
  <c r="R178" i="17"/>
  <c r="P178" i="17"/>
  <c r="N178" i="17"/>
  <c r="L178" i="17"/>
  <c r="J178" i="17"/>
  <c r="D178" i="17"/>
  <c r="A179" i="17"/>
  <c r="B178" i="17"/>
  <c r="L183" i="22" l="1"/>
  <c r="A184" i="22"/>
  <c r="J183" i="22"/>
  <c r="X183" i="22"/>
  <c r="H183" i="22"/>
  <c r="V183" i="22"/>
  <c r="F183" i="22"/>
  <c r="R183" i="22"/>
  <c r="B183" i="22"/>
  <c r="T183" i="22"/>
  <c r="P183" i="22"/>
  <c r="N183" i="22"/>
  <c r="D183" i="22"/>
  <c r="X182" i="21"/>
  <c r="H182" i="21"/>
  <c r="L182" i="21"/>
  <c r="J182" i="21"/>
  <c r="A183" i="21"/>
  <c r="F182" i="21"/>
  <c r="V182" i="21"/>
  <c r="D182" i="21"/>
  <c r="T182" i="21"/>
  <c r="B182" i="21"/>
  <c r="R182" i="21"/>
  <c r="P182" i="21"/>
  <c r="N182" i="21"/>
  <c r="N183" i="20"/>
  <c r="P183" i="20"/>
  <c r="L183" i="20"/>
  <c r="X183" i="20"/>
  <c r="F183" i="20"/>
  <c r="A184" i="20"/>
  <c r="V183" i="20"/>
  <c r="T183" i="20"/>
  <c r="R183" i="20"/>
  <c r="J183" i="20"/>
  <c r="H183" i="20"/>
  <c r="D183" i="20"/>
  <c r="B183" i="20"/>
  <c r="N179" i="17"/>
  <c r="L179" i="17"/>
  <c r="R179" i="17"/>
  <c r="P179" i="17"/>
  <c r="J179" i="17"/>
  <c r="H179" i="17"/>
  <c r="A180" i="17"/>
  <c r="F179" i="17"/>
  <c r="X179" i="17"/>
  <c r="D179" i="17"/>
  <c r="V179" i="17"/>
  <c r="B179" i="17"/>
  <c r="T179" i="17"/>
  <c r="R184" i="22" l="1"/>
  <c r="B184" i="22"/>
  <c r="P184" i="22"/>
  <c r="N184" i="22"/>
  <c r="L184" i="22"/>
  <c r="X184" i="22"/>
  <c r="H184" i="22"/>
  <c r="D184" i="22"/>
  <c r="A185" i="22"/>
  <c r="V184" i="22"/>
  <c r="T184" i="22"/>
  <c r="J184" i="22"/>
  <c r="F184" i="22"/>
  <c r="N183" i="21"/>
  <c r="V183" i="21"/>
  <c r="D183" i="21"/>
  <c r="T183" i="21"/>
  <c r="B183" i="21"/>
  <c r="R183" i="21"/>
  <c r="P183" i="21"/>
  <c r="L183" i="21"/>
  <c r="J183" i="21"/>
  <c r="A184" i="21"/>
  <c r="H183" i="21"/>
  <c r="X183" i="21"/>
  <c r="F183" i="21"/>
  <c r="T184" i="20"/>
  <c r="D184" i="20"/>
  <c r="A185" i="20"/>
  <c r="H184" i="20"/>
  <c r="X184" i="20"/>
  <c r="F184" i="20"/>
  <c r="P184" i="20"/>
  <c r="V184" i="20"/>
  <c r="R184" i="20"/>
  <c r="N184" i="20"/>
  <c r="L184" i="20"/>
  <c r="J184" i="20"/>
  <c r="B184" i="20"/>
  <c r="T180" i="17"/>
  <c r="D180" i="17"/>
  <c r="R180" i="17"/>
  <c r="B180" i="17"/>
  <c r="L180" i="17"/>
  <c r="J180" i="17"/>
  <c r="H180" i="17"/>
  <c r="A181" i="17"/>
  <c r="F180" i="17"/>
  <c r="X180" i="17"/>
  <c r="V180" i="17"/>
  <c r="P180" i="17"/>
  <c r="N180" i="17"/>
  <c r="X185" i="22" l="1"/>
  <c r="H185" i="22"/>
  <c r="V185" i="22"/>
  <c r="F185" i="22"/>
  <c r="T185" i="22"/>
  <c r="D185" i="22"/>
  <c r="R185" i="22"/>
  <c r="B185" i="22"/>
  <c r="N185" i="22"/>
  <c r="P185" i="22"/>
  <c r="L185" i="22"/>
  <c r="J185" i="22"/>
  <c r="A186" i="22"/>
  <c r="T184" i="21"/>
  <c r="D184" i="21"/>
  <c r="R184" i="21"/>
  <c r="B184" i="21"/>
  <c r="P184" i="21"/>
  <c r="N184" i="21"/>
  <c r="L184" i="21"/>
  <c r="J184" i="21"/>
  <c r="H184" i="21"/>
  <c r="A185" i="21"/>
  <c r="F184" i="21"/>
  <c r="X184" i="21"/>
  <c r="V184" i="21"/>
  <c r="A186" i="20"/>
  <c r="J185" i="20"/>
  <c r="R185" i="20"/>
  <c r="P185" i="20"/>
  <c r="H185" i="20"/>
  <c r="D185" i="20"/>
  <c r="B185" i="20"/>
  <c r="X185" i="20"/>
  <c r="V185" i="20"/>
  <c r="T185" i="20"/>
  <c r="N185" i="20"/>
  <c r="L185" i="20"/>
  <c r="F185" i="20"/>
  <c r="A182" i="17"/>
  <c r="J181" i="17"/>
  <c r="X181" i="17"/>
  <c r="H181" i="17"/>
  <c r="F181" i="17"/>
  <c r="D181" i="17"/>
  <c r="V181" i="17"/>
  <c r="B181" i="17"/>
  <c r="T181" i="17"/>
  <c r="R181" i="17"/>
  <c r="P181" i="17"/>
  <c r="N181" i="17"/>
  <c r="L181" i="17"/>
  <c r="N186" i="22" l="1"/>
  <c r="L186" i="22"/>
  <c r="A187" i="22"/>
  <c r="J186" i="22"/>
  <c r="X186" i="22"/>
  <c r="H186" i="22"/>
  <c r="T186" i="22"/>
  <c r="D186" i="22"/>
  <c r="V186" i="22"/>
  <c r="R186" i="22"/>
  <c r="P186" i="22"/>
  <c r="F186" i="22"/>
  <c r="B186" i="22"/>
  <c r="A186" i="21"/>
  <c r="J185" i="21"/>
  <c r="X185" i="21"/>
  <c r="H185" i="21"/>
  <c r="N185" i="21"/>
  <c r="L185" i="21"/>
  <c r="F185" i="21"/>
  <c r="D185" i="21"/>
  <c r="V185" i="21"/>
  <c r="B185" i="21"/>
  <c r="T185" i="21"/>
  <c r="R185" i="21"/>
  <c r="P185" i="21"/>
  <c r="P186" i="20"/>
  <c r="J186" i="20"/>
  <c r="A187" i="20"/>
  <c r="H186" i="20"/>
  <c r="T186" i="20"/>
  <c r="B186" i="20"/>
  <c r="F186" i="20"/>
  <c r="D186" i="20"/>
  <c r="X186" i="20"/>
  <c r="V186" i="20"/>
  <c r="R186" i="20"/>
  <c r="N186" i="20"/>
  <c r="L186" i="20"/>
  <c r="P182" i="17"/>
  <c r="N182" i="17"/>
  <c r="X182" i="17"/>
  <c r="D182" i="17"/>
  <c r="V182" i="17"/>
  <c r="B182" i="17"/>
  <c r="T182" i="17"/>
  <c r="R182" i="17"/>
  <c r="L182" i="17"/>
  <c r="J182" i="17"/>
  <c r="H182" i="17"/>
  <c r="A183" i="17"/>
  <c r="F182" i="17"/>
  <c r="T187" i="22" l="1"/>
  <c r="D187" i="22"/>
  <c r="R187" i="22"/>
  <c r="B187" i="22"/>
  <c r="P187" i="22"/>
  <c r="N187" i="22"/>
  <c r="A188" i="22"/>
  <c r="J187" i="22"/>
  <c r="H187" i="22"/>
  <c r="F187" i="22"/>
  <c r="X187" i="22"/>
  <c r="V187" i="22"/>
  <c r="L187" i="22"/>
  <c r="P186" i="21"/>
  <c r="N186" i="21"/>
  <c r="H186" i="21"/>
  <c r="A187" i="21"/>
  <c r="F186" i="21"/>
  <c r="X186" i="21"/>
  <c r="D186" i="21"/>
  <c r="V186" i="21"/>
  <c r="B186" i="21"/>
  <c r="T186" i="21"/>
  <c r="R186" i="21"/>
  <c r="L186" i="21"/>
  <c r="J186" i="21"/>
  <c r="V187" i="20"/>
  <c r="F187" i="20"/>
  <c r="T187" i="20"/>
  <c r="B187" i="20"/>
  <c r="R187" i="20"/>
  <c r="L187" i="20"/>
  <c r="J187" i="20"/>
  <c r="H187" i="20"/>
  <c r="D187" i="20"/>
  <c r="A188" i="20"/>
  <c r="X187" i="20"/>
  <c r="P187" i="20"/>
  <c r="N187" i="20"/>
  <c r="V183" i="17"/>
  <c r="F183" i="17"/>
  <c r="T183" i="17"/>
  <c r="D183" i="17"/>
  <c r="R183" i="17"/>
  <c r="P183" i="17"/>
  <c r="N183" i="17"/>
  <c r="L183" i="17"/>
  <c r="J183" i="17"/>
  <c r="H183" i="17"/>
  <c r="A184" i="17"/>
  <c r="B183" i="17"/>
  <c r="X183" i="17"/>
  <c r="A189" i="22" l="1"/>
  <c r="J188" i="22"/>
  <c r="X188" i="22"/>
  <c r="H188" i="22"/>
  <c r="V188" i="22"/>
  <c r="F188" i="22"/>
  <c r="T188" i="22"/>
  <c r="D188" i="22"/>
  <c r="P188" i="22"/>
  <c r="N188" i="22"/>
  <c r="R188" i="22"/>
  <c r="L188" i="22"/>
  <c r="B188" i="22"/>
  <c r="V187" i="21"/>
  <c r="F187" i="21"/>
  <c r="T187" i="21"/>
  <c r="D187" i="21"/>
  <c r="A188" i="21"/>
  <c r="B187" i="21"/>
  <c r="X187" i="21"/>
  <c r="R187" i="21"/>
  <c r="P187" i="21"/>
  <c r="N187" i="21"/>
  <c r="L187" i="21"/>
  <c r="J187" i="21"/>
  <c r="H187" i="21"/>
  <c r="L188" i="20"/>
  <c r="N188" i="20"/>
  <c r="J188" i="20"/>
  <c r="V188" i="20"/>
  <c r="D188" i="20"/>
  <c r="P188" i="20"/>
  <c r="H188" i="20"/>
  <c r="F188" i="20"/>
  <c r="B188" i="20"/>
  <c r="A189" i="20"/>
  <c r="X188" i="20"/>
  <c r="T188" i="20"/>
  <c r="R188" i="20"/>
  <c r="N184" i="17"/>
  <c r="L184" i="17"/>
  <c r="A185" i="17"/>
  <c r="J184" i="17"/>
  <c r="R184" i="17"/>
  <c r="P184" i="17"/>
  <c r="H184" i="17"/>
  <c r="F184" i="17"/>
  <c r="D184" i="17"/>
  <c r="X184" i="17"/>
  <c r="B184" i="17"/>
  <c r="V184" i="17"/>
  <c r="T184" i="17"/>
  <c r="P189" i="22" l="1"/>
  <c r="N189" i="22"/>
  <c r="L189" i="22"/>
  <c r="A190" i="22"/>
  <c r="J189" i="22"/>
  <c r="X189" i="22"/>
  <c r="V189" i="22"/>
  <c r="F189" i="22"/>
  <c r="T189" i="22"/>
  <c r="D189" i="22"/>
  <c r="H189" i="22"/>
  <c r="B189" i="22"/>
  <c r="R189" i="22"/>
  <c r="L188" i="21"/>
  <c r="A189" i="21"/>
  <c r="J188" i="21"/>
  <c r="T188" i="21"/>
  <c r="R188" i="21"/>
  <c r="P188" i="21"/>
  <c r="N188" i="21"/>
  <c r="H188" i="21"/>
  <c r="F188" i="21"/>
  <c r="X188" i="21"/>
  <c r="D188" i="21"/>
  <c r="V188" i="21"/>
  <c r="B188" i="21"/>
  <c r="R189" i="20"/>
  <c r="B189" i="20"/>
  <c r="A190" i="20"/>
  <c r="X189" i="20"/>
  <c r="F189" i="20"/>
  <c r="V189" i="20"/>
  <c r="D189" i="20"/>
  <c r="N189" i="20"/>
  <c r="P189" i="20"/>
  <c r="L189" i="20"/>
  <c r="J189" i="20"/>
  <c r="H189" i="20"/>
  <c r="T189" i="20"/>
  <c r="T185" i="17"/>
  <c r="D185" i="17"/>
  <c r="R185" i="17"/>
  <c r="B185" i="17"/>
  <c r="P185" i="17"/>
  <c r="N185" i="17"/>
  <c r="L185" i="17"/>
  <c r="J185" i="17"/>
  <c r="H185" i="17"/>
  <c r="F185" i="17"/>
  <c r="A186" i="17"/>
  <c r="X185" i="17"/>
  <c r="V185" i="17"/>
  <c r="V190" i="22" l="1"/>
  <c r="F190" i="22"/>
  <c r="T190" i="22"/>
  <c r="D190" i="22"/>
  <c r="R190" i="22"/>
  <c r="B190" i="22"/>
  <c r="P190" i="22"/>
  <c r="N190" i="22"/>
  <c r="L190" i="22"/>
  <c r="A191" i="22"/>
  <c r="J190" i="22"/>
  <c r="X190" i="22"/>
  <c r="H190" i="22"/>
  <c r="R189" i="21"/>
  <c r="B189" i="21"/>
  <c r="P189" i="21"/>
  <c r="N189" i="21"/>
  <c r="L189" i="21"/>
  <c r="J189" i="21"/>
  <c r="H189" i="21"/>
  <c r="A190" i="21"/>
  <c r="F189" i="21"/>
  <c r="X189" i="21"/>
  <c r="D189" i="21"/>
  <c r="V189" i="21"/>
  <c r="T189" i="21"/>
  <c r="X190" i="20"/>
  <c r="H190" i="20"/>
  <c r="R190" i="20"/>
  <c r="P190" i="20"/>
  <c r="N190" i="20"/>
  <c r="A191" i="20"/>
  <c r="F190" i="20"/>
  <c r="V190" i="20"/>
  <c r="T190" i="20"/>
  <c r="L190" i="20"/>
  <c r="J190" i="20"/>
  <c r="D190" i="20"/>
  <c r="B190" i="20"/>
  <c r="A187" i="17"/>
  <c r="J186" i="17"/>
  <c r="X186" i="17"/>
  <c r="H186" i="17"/>
  <c r="V186" i="17"/>
  <c r="F186" i="17"/>
  <c r="P186" i="17"/>
  <c r="N186" i="17"/>
  <c r="L186" i="17"/>
  <c r="D186" i="17"/>
  <c r="B186" i="17"/>
  <c r="T186" i="17"/>
  <c r="R186" i="17"/>
  <c r="L191" i="22" l="1"/>
  <c r="A192" i="22"/>
  <c r="J191" i="22"/>
  <c r="X191" i="22"/>
  <c r="H191" i="22"/>
  <c r="V191" i="22"/>
  <c r="F191" i="22"/>
  <c r="T191" i="22"/>
  <c r="D191" i="22"/>
  <c r="R191" i="22"/>
  <c r="B191" i="22"/>
  <c r="P191" i="22"/>
  <c r="N191" i="22"/>
  <c r="X190" i="21"/>
  <c r="H190" i="21"/>
  <c r="V190" i="21"/>
  <c r="F190" i="21"/>
  <c r="L190" i="21"/>
  <c r="J190" i="21"/>
  <c r="D190" i="21"/>
  <c r="A191" i="21"/>
  <c r="B190" i="21"/>
  <c r="T190" i="21"/>
  <c r="R190" i="21"/>
  <c r="P190" i="21"/>
  <c r="N190" i="21"/>
  <c r="N191" i="20"/>
  <c r="J191" i="20"/>
  <c r="A192" i="20"/>
  <c r="H191" i="20"/>
  <c r="X191" i="20"/>
  <c r="F191" i="20"/>
  <c r="R191" i="20"/>
  <c r="B191" i="20"/>
  <c r="V191" i="20"/>
  <c r="T191" i="20"/>
  <c r="P191" i="20"/>
  <c r="L191" i="20"/>
  <c r="D191" i="20"/>
  <c r="P187" i="17"/>
  <c r="N187" i="17"/>
  <c r="L187" i="17"/>
  <c r="R187" i="17"/>
  <c r="J187" i="17"/>
  <c r="H187" i="17"/>
  <c r="F187" i="17"/>
  <c r="A188" i="17"/>
  <c r="D187" i="17"/>
  <c r="X187" i="17"/>
  <c r="B187" i="17"/>
  <c r="V187" i="17"/>
  <c r="T187" i="17"/>
  <c r="R192" i="22" l="1"/>
  <c r="B192" i="22"/>
  <c r="P192" i="22"/>
  <c r="N192" i="22"/>
  <c r="L192" i="22"/>
  <c r="A193" i="22"/>
  <c r="J192" i="22"/>
  <c r="X192" i="22"/>
  <c r="H192" i="22"/>
  <c r="V192" i="22"/>
  <c r="F192" i="22"/>
  <c r="T192" i="22"/>
  <c r="D192" i="22"/>
  <c r="N191" i="21"/>
  <c r="L191" i="21"/>
  <c r="A192" i="21"/>
  <c r="F191" i="21"/>
  <c r="X191" i="21"/>
  <c r="D191" i="21"/>
  <c r="V191" i="21"/>
  <c r="B191" i="21"/>
  <c r="T191" i="21"/>
  <c r="R191" i="21"/>
  <c r="P191" i="21"/>
  <c r="J191" i="21"/>
  <c r="H191" i="21"/>
  <c r="T192" i="20"/>
  <c r="D192" i="20"/>
  <c r="V192" i="20"/>
  <c r="B192" i="20"/>
  <c r="R192" i="20"/>
  <c r="P192" i="20"/>
  <c r="J192" i="20"/>
  <c r="L192" i="20"/>
  <c r="H192" i="20"/>
  <c r="F192" i="20"/>
  <c r="A193" i="20"/>
  <c r="X192" i="20"/>
  <c r="N192" i="20"/>
  <c r="V188" i="17"/>
  <c r="F188" i="17"/>
  <c r="T188" i="17"/>
  <c r="D188" i="17"/>
  <c r="R188" i="17"/>
  <c r="B188" i="17"/>
  <c r="N188" i="17"/>
  <c r="L188" i="17"/>
  <c r="J188" i="17"/>
  <c r="H188" i="17"/>
  <c r="A189" i="17"/>
  <c r="X188" i="17"/>
  <c r="P188" i="17"/>
  <c r="X193" i="22" l="1"/>
  <c r="H193" i="22"/>
  <c r="V193" i="22"/>
  <c r="F193" i="22"/>
  <c r="T193" i="22"/>
  <c r="D193" i="22"/>
  <c r="R193" i="22"/>
  <c r="B193" i="22"/>
  <c r="P193" i="22"/>
  <c r="N193" i="22"/>
  <c r="L193" i="22"/>
  <c r="A194" i="22"/>
  <c r="J193" i="22"/>
  <c r="T192" i="21"/>
  <c r="D192" i="21"/>
  <c r="R192" i="21"/>
  <c r="B192" i="21"/>
  <c r="X192" i="21"/>
  <c r="V192" i="21"/>
  <c r="P192" i="21"/>
  <c r="N192" i="21"/>
  <c r="L192" i="21"/>
  <c r="J192" i="21"/>
  <c r="H192" i="21"/>
  <c r="A193" i="21"/>
  <c r="F192" i="21"/>
  <c r="A194" i="20"/>
  <c r="J193" i="20"/>
  <c r="N193" i="20"/>
  <c r="L193" i="20"/>
  <c r="H193" i="20"/>
  <c r="T193" i="20"/>
  <c r="B193" i="20"/>
  <c r="V193" i="20"/>
  <c r="R193" i="20"/>
  <c r="P193" i="20"/>
  <c r="F193" i="20"/>
  <c r="D193" i="20"/>
  <c r="X193" i="20"/>
  <c r="L189" i="17"/>
  <c r="A190" i="17"/>
  <c r="J189" i="17"/>
  <c r="X189" i="17"/>
  <c r="H189" i="17"/>
  <c r="P189" i="17"/>
  <c r="N189" i="17"/>
  <c r="F189" i="17"/>
  <c r="D189" i="17"/>
  <c r="B189" i="17"/>
  <c r="V189" i="17"/>
  <c r="T189" i="17"/>
  <c r="R189" i="17"/>
  <c r="N194" i="22" l="1"/>
  <c r="L194" i="22"/>
  <c r="A195" i="22"/>
  <c r="J194" i="22"/>
  <c r="X194" i="22"/>
  <c r="H194" i="22"/>
  <c r="V194" i="22"/>
  <c r="F194" i="22"/>
  <c r="T194" i="22"/>
  <c r="D194" i="22"/>
  <c r="R194" i="22"/>
  <c r="B194" i="22"/>
  <c r="P194" i="22"/>
  <c r="A194" i="21"/>
  <c r="J193" i="21"/>
  <c r="X193" i="21"/>
  <c r="H193" i="21"/>
  <c r="R193" i="21"/>
  <c r="P193" i="21"/>
  <c r="N193" i="21"/>
  <c r="L193" i="21"/>
  <c r="F193" i="21"/>
  <c r="D193" i="21"/>
  <c r="V193" i="21"/>
  <c r="B193" i="21"/>
  <c r="T193" i="21"/>
  <c r="P194" i="20"/>
  <c r="X194" i="20"/>
  <c r="F194" i="20"/>
  <c r="V194" i="20"/>
  <c r="D194" i="20"/>
  <c r="T194" i="20"/>
  <c r="B194" i="20"/>
  <c r="L194" i="20"/>
  <c r="A195" i="20"/>
  <c r="R194" i="20"/>
  <c r="N194" i="20"/>
  <c r="J194" i="20"/>
  <c r="H194" i="20"/>
  <c r="T190" i="17"/>
  <c r="D190" i="17"/>
  <c r="R190" i="17"/>
  <c r="B190" i="17"/>
  <c r="P190" i="17"/>
  <c r="N190" i="17"/>
  <c r="V190" i="17"/>
  <c r="L190" i="17"/>
  <c r="J190" i="17"/>
  <c r="H190" i="17"/>
  <c r="F190" i="17"/>
  <c r="A191" i="17"/>
  <c r="X190" i="17"/>
  <c r="T195" i="22" l="1"/>
  <c r="D195" i="22"/>
  <c r="R195" i="22"/>
  <c r="B195" i="22"/>
  <c r="P195" i="22"/>
  <c r="N195" i="22"/>
  <c r="L195" i="22"/>
  <c r="A196" i="22"/>
  <c r="J195" i="22"/>
  <c r="X195" i="22"/>
  <c r="H195" i="22"/>
  <c r="V195" i="22"/>
  <c r="F195" i="22"/>
  <c r="P194" i="21"/>
  <c r="N194" i="21"/>
  <c r="L194" i="21"/>
  <c r="J194" i="21"/>
  <c r="H194" i="21"/>
  <c r="A195" i="21"/>
  <c r="F194" i="21"/>
  <c r="X194" i="21"/>
  <c r="D194" i="21"/>
  <c r="V194" i="21"/>
  <c r="B194" i="21"/>
  <c r="T194" i="21"/>
  <c r="R194" i="21"/>
  <c r="V195" i="20"/>
  <c r="F195" i="20"/>
  <c r="P195" i="20"/>
  <c r="N195" i="20"/>
  <c r="L195" i="20"/>
  <c r="J195" i="20"/>
  <c r="X195" i="20"/>
  <c r="D195" i="20"/>
  <c r="H195" i="20"/>
  <c r="B195" i="20"/>
  <c r="A196" i="20"/>
  <c r="T195" i="20"/>
  <c r="R195" i="20"/>
  <c r="A192" i="17"/>
  <c r="J191" i="17"/>
  <c r="X191" i="17"/>
  <c r="H191" i="17"/>
  <c r="V191" i="17"/>
  <c r="F191" i="17"/>
  <c r="T191" i="17"/>
  <c r="D191" i="17"/>
  <c r="R191" i="17"/>
  <c r="P191" i="17"/>
  <c r="N191" i="17"/>
  <c r="L191" i="17"/>
  <c r="B191" i="17"/>
  <c r="A197" i="22" l="1"/>
  <c r="J196" i="22"/>
  <c r="X196" i="22"/>
  <c r="H196" i="22"/>
  <c r="V196" i="22"/>
  <c r="F196" i="22"/>
  <c r="T196" i="22"/>
  <c r="D196" i="22"/>
  <c r="R196" i="22"/>
  <c r="B196" i="22"/>
  <c r="P196" i="22"/>
  <c r="N196" i="22"/>
  <c r="L196" i="22"/>
  <c r="V195" i="21"/>
  <c r="F195" i="21"/>
  <c r="T195" i="21"/>
  <c r="D195" i="21"/>
  <c r="L195" i="21"/>
  <c r="J195" i="21"/>
  <c r="H195" i="21"/>
  <c r="B195" i="21"/>
  <c r="A196" i="21"/>
  <c r="X195" i="21"/>
  <c r="R195" i="21"/>
  <c r="P195" i="21"/>
  <c r="N195" i="21"/>
  <c r="L196" i="20"/>
  <c r="A197" i="20"/>
  <c r="H196" i="20"/>
  <c r="X196" i="20"/>
  <c r="F196" i="20"/>
  <c r="V196" i="20"/>
  <c r="D196" i="20"/>
  <c r="T196" i="20"/>
  <c r="B196" i="20"/>
  <c r="P196" i="20"/>
  <c r="R196" i="20"/>
  <c r="N196" i="20"/>
  <c r="J196" i="20"/>
  <c r="P192" i="17"/>
  <c r="N192" i="17"/>
  <c r="L192" i="17"/>
  <c r="A193" i="17"/>
  <c r="J192" i="17"/>
  <c r="B192" i="17"/>
  <c r="X192" i="17"/>
  <c r="V192" i="17"/>
  <c r="T192" i="17"/>
  <c r="R192" i="17"/>
  <c r="H192" i="17"/>
  <c r="F192" i="17"/>
  <c r="D192" i="17"/>
  <c r="P197" i="22" l="1"/>
  <c r="N197" i="22"/>
  <c r="L197" i="22"/>
  <c r="A198" i="22"/>
  <c r="J197" i="22"/>
  <c r="X197" i="22"/>
  <c r="H197" i="22"/>
  <c r="V197" i="22"/>
  <c r="F197" i="22"/>
  <c r="T197" i="22"/>
  <c r="D197" i="22"/>
  <c r="R197" i="22"/>
  <c r="B197" i="22"/>
  <c r="L196" i="21"/>
  <c r="A197" i="21"/>
  <c r="J196" i="21"/>
  <c r="R196" i="21"/>
  <c r="B196" i="21"/>
  <c r="H196" i="21"/>
  <c r="F196" i="21"/>
  <c r="D196" i="21"/>
  <c r="X196" i="21"/>
  <c r="V196" i="21"/>
  <c r="T196" i="21"/>
  <c r="P196" i="21"/>
  <c r="N196" i="21"/>
  <c r="R197" i="20"/>
  <c r="B197" i="20"/>
  <c r="T197" i="20"/>
  <c r="P197" i="20"/>
  <c r="N197" i="20"/>
  <c r="L197" i="20"/>
  <c r="A198" i="20"/>
  <c r="H197" i="20"/>
  <c r="F197" i="20"/>
  <c r="D197" i="20"/>
  <c r="X197" i="20"/>
  <c r="V197" i="20"/>
  <c r="J197" i="20"/>
  <c r="V193" i="17"/>
  <c r="F193" i="17"/>
  <c r="T193" i="17"/>
  <c r="D193" i="17"/>
  <c r="R193" i="17"/>
  <c r="B193" i="17"/>
  <c r="P193" i="17"/>
  <c r="H193" i="17"/>
  <c r="A194" i="17"/>
  <c r="X193" i="17"/>
  <c r="N193" i="17"/>
  <c r="L193" i="17"/>
  <c r="J193" i="17"/>
  <c r="V198" i="22" l="1"/>
  <c r="F198" i="22"/>
  <c r="T198" i="22"/>
  <c r="D198" i="22"/>
  <c r="R198" i="22"/>
  <c r="B198" i="22"/>
  <c r="P198" i="22"/>
  <c r="N198" i="22"/>
  <c r="L198" i="22"/>
  <c r="A199" i="22"/>
  <c r="J198" i="22"/>
  <c r="X198" i="22"/>
  <c r="H198" i="22"/>
  <c r="R197" i="21"/>
  <c r="B197" i="21"/>
  <c r="P197" i="21"/>
  <c r="X197" i="21"/>
  <c r="H197" i="21"/>
  <c r="J197" i="21"/>
  <c r="F197" i="21"/>
  <c r="D197" i="21"/>
  <c r="A198" i="21"/>
  <c r="V197" i="21"/>
  <c r="T197" i="21"/>
  <c r="N197" i="21"/>
  <c r="L197" i="21"/>
  <c r="X198" i="20"/>
  <c r="H198" i="20"/>
  <c r="L198" i="20"/>
  <c r="J198" i="20"/>
  <c r="A199" i="20"/>
  <c r="F198" i="20"/>
  <c r="V198" i="20"/>
  <c r="D198" i="20"/>
  <c r="T198" i="20"/>
  <c r="R198" i="20"/>
  <c r="P198" i="20"/>
  <c r="N198" i="20"/>
  <c r="B198" i="20"/>
  <c r="L194" i="17"/>
  <c r="A195" i="17"/>
  <c r="J194" i="17"/>
  <c r="X194" i="17"/>
  <c r="H194" i="17"/>
  <c r="V194" i="17"/>
  <c r="F194" i="17"/>
  <c r="N194" i="17"/>
  <c r="D194" i="17"/>
  <c r="B194" i="17"/>
  <c r="T194" i="17"/>
  <c r="R194" i="17"/>
  <c r="P194" i="17"/>
  <c r="T199" i="22" l="1"/>
  <c r="L199" i="22"/>
  <c r="J199" i="22"/>
  <c r="A200" i="22"/>
  <c r="H199" i="22"/>
  <c r="X199" i="22"/>
  <c r="F199" i="22"/>
  <c r="V199" i="22"/>
  <c r="D199" i="22"/>
  <c r="R199" i="22"/>
  <c r="B199" i="22"/>
  <c r="P199" i="22"/>
  <c r="N199" i="22"/>
  <c r="X198" i="21"/>
  <c r="H198" i="21"/>
  <c r="V198" i="21"/>
  <c r="F198" i="21"/>
  <c r="N198" i="21"/>
  <c r="J198" i="21"/>
  <c r="D198" i="21"/>
  <c r="B198" i="21"/>
  <c r="A199" i="21"/>
  <c r="T198" i="21"/>
  <c r="R198" i="21"/>
  <c r="P198" i="21"/>
  <c r="L198" i="21"/>
  <c r="N199" i="20"/>
  <c r="V199" i="20"/>
  <c r="D199" i="20"/>
  <c r="T199" i="20"/>
  <c r="B199" i="20"/>
  <c r="R199" i="20"/>
  <c r="P199" i="20"/>
  <c r="L199" i="20"/>
  <c r="J199" i="20"/>
  <c r="H199" i="20"/>
  <c r="F199" i="20"/>
  <c r="A200" i="20"/>
  <c r="X199" i="20"/>
  <c r="R195" i="17"/>
  <c r="B195" i="17"/>
  <c r="P195" i="17"/>
  <c r="N195" i="17"/>
  <c r="L195" i="17"/>
  <c r="T195" i="17"/>
  <c r="J195" i="17"/>
  <c r="H195" i="17"/>
  <c r="F195" i="17"/>
  <c r="D195" i="17"/>
  <c r="A196" i="17"/>
  <c r="X195" i="17"/>
  <c r="V195" i="17"/>
  <c r="T200" i="22" l="1"/>
  <c r="D200" i="22"/>
  <c r="A201" i="22"/>
  <c r="J200" i="22"/>
  <c r="F200" i="22"/>
  <c r="X200" i="22"/>
  <c r="B200" i="22"/>
  <c r="V200" i="22"/>
  <c r="R200" i="22"/>
  <c r="P200" i="22"/>
  <c r="N200" i="22"/>
  <c r="L200" i="22"/>
  <c r="H200" i="22"/>
  <c r="A200" i="21"/>
  <c r="N199" i="21"/>
  <c r="L199" i="21"/>
  <c r="T199" i="21"/>
  <c r="D199" i="21"/>
  <c r="H199" i="21"/>
  <c r="F199" i="21"/>
  <c r="B199" i="21"/>
  <c r="X199" i="21"/>
  <c r="V199" i="21"/>
  <c r="R199" i="21"/>
  <c r="P199" i="21"/>
  <c r="J199" i="21"/>
  <c r="T200" i="20"/>
  <c r="D200" i="20"/>
  <c r="A201" i="20"/>
  <c r="X200" i="20"/>
  <c r="F200" i="20"/>
  <c r="P200" i="20"/>
  <c r="R200" i="20"/>
  <c r="N200" i="20"/>
  <c r="L200" i="20"/>
  <c r="J200" i="20"/>
  <c r="H200" i="20"/>
  <c r="B200" i="20"/>
  <c r="V200" i="20"/>
  <c r="X196" i="17"/>
  <c r="H196" i="17"/>
  <c r="V196" i="17"/>
  <c r="F196" i="17"/>
  <c r="T196" i="17"/>
  <c r="D196" i="17"/>
  <c r="R196" i="17"/>
  <c r="B196" i="17"/>
  <c r="A197" i="17"/>
  <c r="P196" i="17"/>
  <c r="N196" i="17"/>
  <c r="L196" i="17"/>
  <c r="J196" i="17"/>
  <c r="A202" i="22" l="1"/>
  <c r="J201" i="22"/>
  <c r="P201" i="22"/>
  <c r="V201" i="22"/>
  <c r="B201" i="22"/>
  <c r="T201" i="22"/>
  <c r="R201" i="22"/>
  <c r="N201" i="22"/>
  <c r="L201" i="22"/>
  <c r="H201" i="22"/>
  <c r="F201" i="22"/>
  <c r="X201" i="22"/>
  <c r="D201" i="22"/>
  <c r="V200" i="21"/>
  <c r="F200" i="21"/>
  <c r="P200" i="21"/>
  <c r="H200" i="21"/>
  <c r="A201" i="21"/>
  <c r="D200" i="21"/>
  <c r="N200" i="21"/>
  <c r="L200" i="21"/>
  <c r="J200" i="21"/>
  <c r="B200" i="21"/>
  <c r="X200" i="21"/>
  <c r="T200" i="21"/>
  <c r="R200" i="21"/>
  <c r="A202" i="20"/>
  <c r="J201" i="20"/>
  <c r="R201" i="20"/>
  <c r="P201" i="20"/>
  <c r="H201" i="20"/>
  <c r="V201" i="20"/>
  <c r="T201" i="20"/>
  <c r="N201" i="20"/>
  <c r="L201" i="20"/>
  <c r="F201" i="20"/>
  <c r="D201" i="20"/>
  <c r="X201" i="20"/>
  <c r="B201" i="20"/>
  <c r="N197" i="17"/>
  <c r="L197" i="17"/>
  <c r="A198" i="17"/>
  <c r="J197" i="17"/>
  <c r="X197" i="17"/>
  <c r="H197" i="17"/>
  <c r="V197" i="17"/>
  <c r="T197" i="17"/>
  <c r="R197" i="17"/>
  <c r="P197" i="17"/>
  <c r="F197" i="17"/>
  <c r="D197" i="17"/>
  <c r="B197" i="17"/>
  <c r="P202" i="22" l="1"/>
  <c r="V202" i="22"/>
  <c r="F202" i="22"/>
  <c r="R202" i="22"/>
  <c r="N202" i="22"/>
  <c r="L202" i="22"/>
  <c r="J202" i="22"/>
  <c r="H202" i="22"/>
  <c r="A203" i="22"/>
  <c r="D202" i="22"/>
  <c r="X202" i="22"/>
  <c r="B202" i="22"/>
  <c r="T202" i="22"/>
  <c r="L201" i="21"/>
  <c r="V201" i="21"/>
  <c r="F201" i="21"/>
  <c r="X201" i="21"/>
  <c r="B201" i="21"/>
  <c r="T201" i="21"/>
  <c r="J201" i="21"/>
  <c r="R201" i="21"/>
  <c r="P201" i="21"/>
  <c r="N201" i="21"/>
  <c r="H201" i="21"/>
  <c r="D201" i="21"/>
  <c r="A202" i="21"/>
  <c r="P202" i="20"/>
  <c r="N202" i="20"/>
  <c r="J202" i="20"/>
  <c r="H202" i="20"/>
  <c r="V202" i="20"/>
  <c r="B202" i="20"/>
  <c r="A203" i="20"/>
  <c r="X202" i="20"/>
  <c r="T202" i="20"/>
  <c r="R202" i="20"/>
  <c r="L202" i="20"/>
  <c r="F202" i="20"/>
  <c r="D202" i="20"/>
  <c r="T198" i="17"/>
  <c r="D198" i="17"/>
  <c r="R198" i="17"/>
  <c r="B198" i="17"/>
  <c r="P198" i="17"/>
  <c r="N198" i="17"/>
  <c r="F198" i="17"/>
  <c r="A199" i="17"/>
  <c r="X198" i="17"/>
  <c r="V198" i="17"/>
  <c r="L198" i="17"/>
  <c r="J198" i="17"/>
  <c r="H198" i="17"/>
  <c r="V203" i="22" l="1"/>
  <c r="F203" i="22"/>
  <c r="L203" i="22"/>
  <c r="N203" i="22"/>
  <c r="J203" i="22"/>
  <c r="H203" i="22"/>
  <c r="A204" i="22"/>
  <c r="D203" i="22"/>
  <c r="X203" i="22"/>
  <c r="B203" i="22"/>
  <c r="T203" i="22"/>
  <c r="R203" i="22"/>
  <c r="P203" i="22"/>
  <c r="R202" i="21"/>
  <c r="B202" i="21"/>
  <c r="L202" i="21"/>
  <c r="T202" i="21"/>
  <c r="P202" i="21"/>
  <c r="A203" i="21"/>
  <c r="F202" i="21"/>
  <c r="X202" i="21"/>
  <c r="V202" i="21"/>
  <c r="N202" i="21"/>
  <c r="J202" i="21"/>
  <c r="H202" i="21"/>
  <c r="D202" i="21"/>
  <c r="V203" i="20"/>
  <c r="F203" i="20"/>
  <c r="T203" i="20"/>
  <c r="D203" i="20"/>
  <c r="H203" i="20"/>
  <c r="A204" i="20"/>
  <c r="B203" i="20"/>
  <c r="P203" i="20"/>
  <c r="X203" i="20"/>
  <c r="R203" i="20"/>
  <c r="N203" i="20"/>
  <c r="L203" i="20"/>
  <c r="J203" i="20"/>
  <c r="A200" i="17"/>
  <c r="J199" i="17"/>
  <c r="X199" i="17"/>
  <c r="H199" i="17"/>
  <c r="V199" i="17"/>
  <c r="F199" i="17"/>
  <c r="T199" i="17"/>
  <c r="D199" i="17"/>
  <c r="R199" i="17"/>
  <c r="L199" i="17"/>
  <c r="B199" i="17"/>
  <c r="P199" i="17"/>
  <c r="N199" i="17"/>
  <c r="L204" i="22" l="1"/>
  <c r="R204" i="22"/>
  <c r="B204" i="22"/>
  <c r="H204" i="22"/>
  <c r="A205" i="22"/>
  <c r="F204" i="22"/>
  <c r="X204" i="22"/>
  <c r="D204" i="22"/>
  <c r="V204" i="22"/>
  <c r="T204" i="22"/>
  <c r="P204" i="22"/>
  <c r="N204" i="22"/>
  <c r="J204" i="22"/>
  <c r="X203" i="21"/>
  <c r="H203" i="21"/>
  <c r="R203" i="21"/>
  <c r="B203" i="21"/>
  <c r="N203" i="21"/>
  <c r="L203" i="21"/>
  <c r="V203" i="21"/>
  <c r="D203" i="21"/>
  <c r="A204" i="21"/>
  <c r="T203" i="21"/>
  <c r="P203" i="21"/>
  <c r="J203" i="21"/>
  <c r="F203" i="21"/>
  <c r="L204" i="20"/>
  <c r="A205" i="20"/>
  <c r="J204" i="20"/>
  <c r="V204" i="20"/>
  <c r="B204" i="20"/>
  <c r="T204" i="20"/>
  <c r="N204" i="20"/>
  <c r="H204" i="20"/>
  <c r="F204" i="20"/>
  <c r="D204" i="20"/>
  <c r="X204" i="20"/>
  <c r="R204" i="20"/>
  <c r="P204" i="20"/>
  <c r="P200" i="17"/>
  <c r="T200" i="17"/>
  <c r="B200" i="17"/>
  <c r="R200" i="17"/>
  <c r="N200" i="17"/>
  <c r="L200" i="17"/>
  <c r="J200" i="17"/>
  <c r="A201" i="17"/>
  <c r="X200" i="17"/>
  <c r="V200" i="17"/>
  <c r="H200" i="17"/>
  <c r="F200" i="17"/>
  <c r="D200" i="17"/>
  <c r="T205" i="22" l="1"/>
  <c r="D205" i="22"/>
  <c r="R205" i="22"/>
  <c r="B205" i="22"/>
  <c r="X205" i="22"/>
  <c r="H205" i="22"/>
  <c r="V205" i="22"/>
  <c r="F205" i="22"/>
  <c r="J205" i="22"/>
  <c r="A206" i="22"/>
  <c r="P205" i="22"/>
  <c r="N205" i="22"/>
  <c r="L205" i="22"/>
  <c r="N204" i="21"/>
  <c r="X204" i="21"/>
  <c r="H204" i="21"/>
  <c r="J204" i="21"/>
  <c r="F204" i="21"/>
  <c r="R204" i="21"/>
  <c r="L204" i="21"/>
  <c r="D204" i="21"/>
  <c r="B204" i="21"/>
  <c r="A205" i="21"/>
  <c r="V204" i="21"/>
  <c r="T204" i="21"/>
  <c r="P204" i="21"/>
  <c r="R205" i="20"/>
  <c r="B205" i="20"/>
  <c r="P205" i="20"/>
  <c r="T205" i="20"/>
  <c r="N205" i="20"/>
  <c r="H205" i="20"/>
  <c r="V205" i="20"/>
  <c r="L205" i="20"/>
  <c r="J205" i="20"/>
  <c r="F205" i="20"/>
  <c r="D205" i="20"/>
  <c r="A206" i="20"/>
  <c r="X205" i="20"/>
  <c r="V201" i="17"/>
  <c r="F201" i="17"/>
  <c r="L201" i="17"/>
  <c r="J201" i="17"/>
  <c r="A202" i="17"/>
  <c r="H201" i="17"/>
  <c r="X201" i="17"/>
  <c r="D201" i="17"/>
  <c r="T201" i="17"/>
  <c r="B201" i="17"/>
  <c r="R201" i="17"/>
  <c r="P201" i="17"/>
  <c r="N201" i="17"/>
  <c r="A207" i="22" l="1"/>
  <c r="J206" i="22"/>
  <c r="X206" i="22"/>
  <c r="H206" i="22"/>
  <c r="N206" i="22"/>
  <c r="L206" i="22"/>
  <c r="P206" i="22"/>
  <c r="F206" i="22"/>
  <c r="D206" i="22"/>
  <c r="B206" i="22"/>
  <c r="V206" i="22"/>
  <c r="T206" i="22"/>
  <c r="R206" i="22"/>
  <c r="T205" i="21"/>
  <c r="D205" i="21"/>
  <c r="N205" i="21"/>
  <c r="A206" i="21"/>
  <c r="F205" i="21"/>
  <c r="X205" i="21"/>
  <c r="B205" i="21"/>
  <c r="L205" i="21"/>
  <c r="R205" i="21"/>
  <c r="P205" i="21"/>
  <c r="J205" i="21"/>
  <c r="H205" i="21"/>
  <c r="V205" i="21"/>
  <c r="X206" i="20"/>
  <c r="H206" i="20"/>
  <c r="V206" i="20"/>
  <c r="F206" i="20"/>
  <c r="N206" i="20"/>
  <c r="L206" i="20"/>
  <c r="A207" i="20"/>
  <c r="B206" i="20"/>
  <c r="T206" i="20"/>
  <c r="R206" i="20"/>
  <c r="P206" i="20"/>
  <c r="J206" i="20"/>
  <c r="D206" i="20"/>
  <c r="R202" i="17"/>
  <c r="B202" i="17"/>
  <c r="L202" i="17"/>
  <c r="X202" i="17"/>
  <c r="H202" i="17"/>
  <c r="F202" i="17"/>
  <c r="D202" i="17"/>
  <c r="A203" i="17"/>
  <c r="V202" i="17"/>
  <c r="T202" i="17"/>
  <c r="P202" i="17"/>
  <c r="N202" i="17"/>
  <c r="J202" i="17"/>
  <c r="P207" i="22" l="1"/>
  <c r="N207" i="22"/>
  <c r="T207" i="22"/>
  <c r="D207" i="22"/>
  <c r="R207" i="22"/>
  <c r="B207" i="22"/>
  <c r="V207" i="22"/>
  <c r="L207" i="22"/>
  <c r="J207" i="22"/>
  <c r="H207" i="22"/>
  <c r="F207" i="22"/>
  <c r="A208" i="22"/>
  <c r="X207" i="22"/>
  <c r="A207" i="21"/>
  <c r="J206" i="21"/>
  <c r="T206" i="21"/>
  <c r="D206" i="21"/>
  <c r="V206" i="21"/>
  <c r="R206" i="21"/>
  <c r="H206" i="21"/>
  <c r="X206" i="21"/>
  <c r="P206" i="21"/>
  <c r="N206" i="21"/>
  <c r="L206" i="21"/>
  <c r="F206" i="21"/>
  <c r="B206" i="21"/>
  <c r="N207" i="20"/>
  <c r="L207" i="20"/>
  <c r="H207" i="20"/>
  <c r="A208" i="20"/>
  <c r="F207" i="20"/>
  <c r="T207" i="20"/>
  <c r="B207" i="20"/>
  <c r="X207" i="20"/>
  <c r="V207" i="20"/>
  <c r="R207" i="20"/>
  <c r="P207" i="20"/>
  <c r="J207" i="20"/>
  <c r="D207" i="20"/>
  <c r="X203" i="17"/>
  <c r="H203" i="17"/>
  <c r="R203" i="17"/>
  <c r="B203" i="17"/>
  <c r="N203" i="17"/>
  <c r="F203" i="17"/>
  <c r="D203" i="17"/>
  <c r="A204" i="17"/>
  <c r="V203" i="17"/>
  <c r="T203" i="17"/>
  <c r="L203" i="17"/>
  <c r="J203" i="17"/>
  <c r="P203" i="17"/>
  <c r="V208" i="22" l="1"/>
  <c r="F208" i="22"/>
  <c r="T208" i="22"/>
  <c r="D208" i="22"/>
  <c r="A209" i="22"/>
  <c r="J208" i="22"/>
  <c r="X208" i="22"/>
  <c r="H208" i="22"/>
  <c r="R208" i="22"/>
  <c r="P208" i="22"/>
  <c r="N208" i="22"/>
  <c r="L208" i="22"/>
  <c r="B208" i="22"/>
  <c r="P207" i="21"/>
  <c r="A208" i="21"/>
  <c r="J207" i="21"/>
  <c r="R207" i="21"/>
  <c r="N207" i="21"/>
  <c r="X207" i="21"/>
  <c r="D207" i="21"/>
  <c r="B207" i="21"/>
  <c r="V207" i="21"/>
  <c r="T207" i="21"/>
  <c r="L207" i="21"/>
  <c r="H207" i="21"/>
  <c r="F207" i="21"/>
  <c r="T208" i="20"/>
  <c r="D208" i="20"/>
  <c r="R208" i="20"/>
  <c r="B208" i="20"/>
  <c r="A209" i="20"/>
  <c r="F208" i="20"/>
  <c r="X208" i="20"/>
  <c r="N208" i="20"/>
  <c r="J208" i="20"/>
  <c r="H208" i="20"/>
  <c r="V208" i="20"/>
  <c r="P208" i="20"/>
  <c r="L208" i="20"/>
  <c r="N204" i="17"/>
  <c r="X204" i="17"/>
  <c r="H204" i="17"/>
  <c r="V204" i="17"/>
  <c r="T204" i="17"/>
  <c r="D204" i="17"/>
  <c r="F204" i="17"/>
  <c r="B204" i="17"/>
  <c r="A205" i="17"/>
  <c r="R204" i="17"/>
  <c r="P204" i="17"/>
  <c r="L204" i="17"/>
  <c r="J204" i="17"/>
  <c r="L209" i="22" l="1"/>
  <c r="A210" i="22"/>
  <c r="J209" i="22"/>
  <c r="P209" i="22"/>
  <c r="N209" i="22"/>
  <c r="B209" i="22"/>
  <c r="X209" i="22"/>
  <c r="V209" i="22"/>
  <c r="T209" i="22"/>
  <c r="R209" i="22"/>
  <c r="H209" i="22"/>
  <c r="F209" i="22"/>
  <c r="D209" i="22"/>
  <c r="V208" i="21"/>
  <c r="F208" i="21"/>
  <c r="P208" i="21"/>
  <c r="L208" i="21"/>
  <c r="J208" i="21"/>
  <c r="T208" i="21"/>
  <c r="H208" i="21"/>
  <c r="D208" i="21"/>
  <c r="B208" i="21"/>
  <c r="A209" i="21"/>
  <c r="X208" i="21"/>
  <c r="R208" i="21"/>
  <c r="N208" i="21"/>
  <c r="A210" i="20"/>
  <c r="J209" i="20"/>
  <c r="X209" i="20"/>
  <c r="H209" i="20"/>
  <c r="T209" i="20"/>
  <c r="R209" i="20"/>
  <c r="L209" i="20"/>
  <c r="P209" i="20"/>
  <c r="N209" i="20"/>
  <c r="F209" i="20"/>
  <c r="D209" i="20"/>
  <c r="B209" i="20"/>
  <c r="V209" i="20"/>
  <c r="T205" i="17"/>
  <c r="D205" i="17"/>
  <c r="R205" i="17"/>
  <c r="B205" i="17"/>
  <c r="N205" i="17"/>
  <c r="L205" i="17"/>
  <c r="A206" i="17"/>
  <c r="J205" i="17"/>
  <c r="P205" i="17"/>
  <c r="H205" i="17"/>
  <c r="F205" i="17"/>
  <c r="X205" i="17"/>
  <c r="V205" i="17"/>
  <c r="R210" i="22" l="1"/>
  <c r="B210" i="22"/>
  <c r="P210" i="22"/>
  <c r="V210" i="22"/>
  <c r="F210" i="22"/>
  <c r="T210" i="22"/>
  <c r="D210" i="22"/>
  <c r="H210" i="22"/>
  <c r="A211" i="22"/>
  <c r="X210" i="22"/>
  <c r="N210" i="22"/>
  <c r="L210" i="22"/>
  <c r="J210" i="22"/>
  <c r="L209" i="21"/>
  <c r="V209" i="21"/>
  <c r="F209" i="21"/>
  <c r="H209" i="21"/>
  <c r="A210" i="21"/>
  <c r="D209" i="21"/>
  <c r="P209" i="21"/>
  <c r="R209" i="21"/>
  <c r="N209" i="21"/>
  <c r="J209" i="21"/>
  <c r="B209" i="21"/>
  <c r="X209" i="21"/>
  <c r="T209" i="21"/>
  <c r="P210" i="20"/>
  <c r="N210" i="20"/>
  <c r="R210" i="20"/>
  <c r="L210" i="20"/>
  <c r="A211" i="20"/>
  <c r="F210" i="20"/>
  <c r="X210" i="20"/>
  <c r="V210" i="20"/>
  <c r="T210" i="20"/>
  <c r="J210" i="20"/>
  <c r="H210" i="20"/>
  <c r="D210" i="20"/>
  <c r="B210" i="20"/>
  <c r="A207" i="17"/>
  <c r="J206" i="17"/>
  <c r="X206" i="17"/>
  <c r="H206" i="17"/>
  <c r="T206" i="17"/>
  <c r="D206" i="17"/>
  <c r="R206" i="17"/>
  <c r="B206" i="17"/>
  <c r="P206" i="17"/>
  <c r="V206" i="17"/>
  <c r="N206" i="17"/>
  <c r="L206" i="17"/>
  <c r="F206" i="17"/>
  <c r="X211" i="22" l="1"/>
  <c r="H211" i="22"/>
  <c r="V211" i="22"/>
  <c r="F211" i="22"/>
  <c r="L211" i="22"/>
  <c r="A212" i="22"/>
  <c r="J211" i="22"/>
  <c r="N211" i="22"/>
  <c r="D211" i="22"/>
  <c r="B211" i="22"/>
  <c r="T211" i="22"/>
  <c r="R211" i="22"/>
  <c r="P211" i="22"/>
  <c r="R210" i="21"/>
  <c r="B210" i="21"/>
  <c r="L210" i="21"/>
  <c r="A211" i="21"/>
  <c r="X210" i="21"/>
  <c r="D210" i="21"/>
  <c r="V210" i="21"/>
  <c r="J210" i="21"/>
  <c r="T210" i="21"/>
  <c r="P210" i="21"/>
  <c r="N210" i="21"/>
  <c r="H210" i="21"/>
  <c r="F210" i="21"/>
  <c r="V211" i="20"/>
  <c r="F211" i="20"/>
  <c r="T211" i="20"/>
  <c r="D211" i="20"/>
  <c r="L211" i="20"/>
  <c r="J211" i="20"/>
  <c r="X211" i="20"/>
  <c r="A212" i="20"/>
  <c r="R211" i="20"/>
  <c r="P211" i="20"/>
  <c r="N211" i="20"/>
  <c r="H211" i="20"/>
  <c r="B211" i="20"/>
  <c r="P207" i="17"/>
  <c r="N207" i="17"/>
  <c r="A208" i="17"/>
  <c r="J207" i="17"/>
  <c r="X207" i="17"/>
  <c r="H207" i="17"/>
  <c r="V207" i="17"/>
  <c r="F207" i="17"/>
  <c r="D207" i="17"/>
  <c r="B207" i="17"/>
  <c r="L207" i="17"/>
  <c r="T207" i="17"/>
  <c r="R207" i="17"/>
  <c r="N212" i="22" l="1"/>
  <c r="L212" i="22"/>
  <c r="R212" i="22"/>
  <c r="B212" i="22"/>
  <c r="P212" i="22"/>
  <c r="T212" i="22"/>
  <c r="J212" i="22"/>
  <c r="H212" i="22"/>
  <c r="F212" i="22"/>
  <c r="D212" i="22"/>
  <c r="A213" i="22"/>
  <c r="X212" i="22"/>
  <c r="V212" i="22"/>
  <c r="X211" i="21"/>
  <c r="H211" i="21"/>
  <c r="R211" i="21"/>
  <c r="B211" i="21"/>
  <c r="A212" i="21"/>
  <c r="D211" i="21"/>
  <c r="V211" i="21"/>
  <c r="T211" i="21"/>
  <c r="P211" i="21"/>
  <c r="L211" i="21"/>
  <c r="J211" i="21"/>
  <c r="F211" i="21"/>
  <c r="N211" i="21"/>
  <c r="L212" i="20"/>
  <c r="A213" i="20"/>
  <c r="J212" i="20"/>
  <c r="F212" i="20"/>
  <c r="X212" i="20"/>
  <c r="D212" i="20"/>
  <c r="R212" i="20"/>
  <c r="H212" i="20"/>
  <c r="B212" i="20"/>
  <c r="V212" i="20"/>
  <c r="T212" i="20"/>
  <c r="P212" i="20"/>
  <c r="N212" i="20"/>
  <c r="V208" i="17"/>
  <c r="F208" i="17"/>
  <c r="T208" i="17"/>
  <c r="D208" i="17"/>
  <c r="P208" i="17"/>
  <c r="N208" i="17"/>
  <c r="L208" i="17"/>
  <c r="X208" i="17"/>
  <c r="R208" i="17"/>
  <c r="J208" i="17"/>
  <c r="H208" i="17"/>
  <c r="B208" i="17"/>
  <c r="A209" i="17"/>
  <c r="T213" i="22" l="1"/>
  <c r="D213" i="22"/>
  <c r="R213" i="22"/>
  <c r="B213" i="22"/>
  <c r="X213" i="22"/>
  <c r="H213" i="22"/>
  <c r="V213" i="22"/>
  <c r="F213" i="22"/>
  <c r="A214" i="22"/>
  <c r="P213" i="22"/>
  <c r="N213" i="22"/>
  <c r="L213" i="22"/>
  <c r="J213" i="22"/>
  <c r="N212" i="21"/>
  <c r="X212" i="21"/>
  <c r="H212" i="21"/>
  <c r="T212" i="21"/>
  <c r="R212" i="21"/>
  <c r="P212" i="21"/>
  <c r="L212" i="21"/>
  <c r="J212" i="21"/>
  <c r="F212" i="21"/>
  <c r="A213" i="21"/>
  <c r="D212" i="21"/>
  <c r="V212" i="21"/>
  <c r="B212" i="21"/>
  <c r="R213" i="20"/>
  <c r="B213" i="20"/>
  <c r="P213" i="20"/>
  <c r="X213" i="20"/>
  <c r="D213" i="20"/>
  <c r="V213" i="20"/>
  <c r="L213" i="20"/>
  <c r="N213" i="20"/>
  <c r="J213" i="20"/>
  <c r="H213" i="20"/>
  <c r="F213" i="20"/>
  <c r="A214" i="20"/>
  <c r="T213" i="20"/>
  <c r="L209" i="17"/>
  <c r="A210" i="17"/>
  <c r="J209" i="17"/>
  <c r="V209" i="17"/>
  <c r="F209" i="17"/>
  <c r="T209" i="17"/>
  <c r="D209" i="17"/>
  <c r="R209" i="17"/>
  <c r="B209" i="17"/>
  <c r="X209" i="17"/>
  <c r="P209" i="17"/>
  <c r="N209" i="17"/>
  <c r="H209" i="17"/>
  <c r="A215" i="22" l="1"/>
  <c r="J214" i="22"/>
  <c r="X214" i="22"/>
  <c r="H214" i="22"/>
  <c r="N214" i="22"/>
  <c r="L214" i="22"/>
  <c r="V214" i="22"/>
  <c r="T214" i="22"/>
  <c r="R214" i="22"/>
  <c r="P214" i="22"/>
  <c r="F214" i="22"/>
  <c r="D214" i="22"/>
  <c r="B214" i="22"/>
  <c r="T213" i="21"/>
  <c r="D213" i="21"/>
  <c r="N213" i="21"/>
  <c r="P213" i="21"/>
  <c r="L213" i="21"/>
  <c r="J213" i="21"/>
  <c r="H213" i="21"/>
  <c r="A214" i="21"/>
  <c r="F213" i="21"/>
  <c r="X213" i="21"/>
  <c r="B213" i="21"/>
  <c r="V213" i="21"/>
  <c r="R213" i="21"/>
  <c r="X214" i="20"/>
  <c r="H214" i="20"/>
  <c r="V214" i="20"/>
  <c r="F214" i="20"/>
  <c r="R214" i="20"/>
  <c r="P214" i="20"/>
  <c r="J214" i="20"/>
  <c r="A215" i="20"/>
  <c r="T214" i="20"/>
  <c r="N214" i="20"/>
  <c r="L214" i="20"/>
  <c r="D214" i="20"/>
  <c r="B214" i="20"/>
  <c r="R210" i="17"/>
  <c r="B210" i="17"/>
  <c r="P210" i="17"/>
  <c r="L210" i="17"/>
  <c r="A211" i="17"/>
  <c r="J210" i="17"/>
  <c r="X210" i="17"/>
  <c r="H210" i="17"/>
  <c r="N210" i="17"/>
  <c r="F210" i="17"/>
  <c r="D210" i="17"/>
  <c r="V210" i="17"/>
  <c r="T210" i="17"/>
  <c r="P215" i="22" l="1"/>
  <c r="N215" i="22"/>
  <c r="T215" i="22"/>
  <c r="D215" i="22"/>
  <c r="R215" i="22"/>
  <c r="B215" i="22"/>
  <c r="F215" i="22"/>
  <c r="A216" i="22"/>
  <c r="X215" i="22"/>
  <c r="V215" i="22"/>
  <c r="L215" i="22"/>
  <c r="J215" i="22"/>
  <c r="H215" i="22"/>
  <c r="A215" i="21"/>
  <c r="J214" i="21"/>
  <c r="T214" i="21"/>
  <c r="D214" i="21"/>
  <c r="L214" i="21"/>
  <c r="H214" i="21"/>
  <c r="F214" i="21"/>
  <c r="X214" i="21"/>
  <c r="B214" i="21"/>
  <c r="V214" i="21"/>
  <c r="R214" i="21"/>
  <c r="P214" i="21"/>
  <c r="N214" i="21"/>
  <c r="N215" i="20"/>
  <c r="L215" i="20"/>
  <c r="P215" i="20"/>
  <c r="J215" i="20"/>
  <c r="X215" i="20"/>
  <c r="D215" i="20"/>
  <c r="A216" i="20"/>
  <c r="V215" i="20"/>
  <c r="T215" i="20"/>
  <c r="R215" i="20"/>
  <c r="H215" i="20"/>
  <c r="F215" i="20"/>
  <c r="B215" i="20"/>
  <c r="X211" i="17"/>
  <c r="H211" i="17"/>
  <c r="V211" i="17"/>
  <c r="F211" i="17"/>
  <c r="R211" i="17"/>
  <c r="B211" i="17"/>
  <c r="P211" i="17"/>
  <c r="N211" i="17"/>
  <c r="A212" i="17"/>
  <c r="T211" i="17"/>
  <c r="L211" i="17"/>
  <c r="J211" i="17"/>
  <c r="D211" i="17"/>
  <c r="V216" i="22" l="1"/>
  <c r="F216" i="22"/>
  <c r="T216" i="22"/>
  <c r="D216" i="22"/>
  <c r="A217" i="22"/>
  <c r="J216" i="22"/>
  <c r="X216" i="22"/>
  <c r="H216" i="22"/>
  <c r="L216" i="22"/>
  <c r="B216" i="22"/>
  <c r="R216" i="22"/>
  <c r="P216" i="22"/>
  <c r="N216" i="22"/>
  <c r="P215" i="21"/>
  <c r="A216" i="21"/>
  <c r="J215" i="21"/>
  <c r="F215" i="21"/>
  <c r="X215" i="21"/>
  <c r="D215" i="21"/>
  <c r="V215" i="21"/>
  <c r="B215" i="21"/>
  <c r="T215" i="21"/>
  <c r="R215" i="21"/>
  <c r="N215" i="21"/>
  <c r="L215" i="21"/>
  <c r="H215" i="21"/>
  <c r="T216" i="20"/>
  <c r="D216" i="20"/>
  <c r="R216" i="20"/>
  <c r="B216" i="20"/>
  <c r="J216" i="20"/>
  <c r="H216" i="20"/>
  <c r="V216" i="20"/>
  <c r="F216" i="20"/>
  <c r="A217" i="20"/>
  <c r="X216" i="20"/>
  <c r="P216" i="20"/>
  <c r="N216" i="20"/>
  <c r="L216" i="20"/>
  <c r="N212" i="17"/>
  <c r="L212" i="17"/>
  <c r="X212" i="17"/>
  <c r="H212" i="17"/>
  <c r="V212" i="17"/>
  <c r="F212" i="17"/>
  <c r="T212" i="17"/>
  <c r="D212" i="17"/>
  <c r="B212" i="17"/>
  <c r="A213" i="17"/>
  <c r="R212" i="17"/>
  <c r="P212" i="17"/>
  <c r="J212" i="17"/>
  <c r="L217" i="22" l="1"/>
  <c r="A218" i="22"/>
  <c r="J217" i="22"/>
  <c r="P217" i="22"/>
  <c r="N217" i="22"/>
  <c r="R217" i="22"/>
  <c r="H217" i="22"/>
  <c r="F217" i="22"/>
  <c r="D217" i="22"/>
  <c r="B217" i="22"/>
  <c r="X217" i="22"/>
  <c r="V217" i="22"/>
  <c r="T217" i="22"/>
  <c r="V216" i="21"/>
  <c r="F216" i="21"/>
  <c r="P216" i="21"/>
  <c r="X216" i="21"/>
  <c r="B216" i="21"/>
  <c r="T216" i="21"/>
  <c r="R216" i="21"/>
  <c r="N216" i="21"/>
  <c r="L216" i="21"/>
  <c r="J216" i="21"/>
  <c r="H216" i="21"/>
  <c r="A217" i="21"/>
  <c r="D216" i="21"/>
  <c r="A218" i="20"/>
  <c r="J217" i="20"/>
  <c r="X217" i="20"/>
  <c r="H217" i="20"/>
  <c r="D217" i="20"/>
  <c r="V217" i="20"/>
  <c r="B217" i="20"/>
  <c r="P217" i="20"/>
  <c r="N217" i="20"/>
  <c r="L217" i="20"/>
  <c r="F217" i="20"/>
  <c r="T217" i="20"/>
  <c r="R217" i="20"/>
  <c r="T213" i="17"/>
  <c r="D213" i="17"/>
  <c r="R213" i="17"/>
  <c r="B213" i="17"/>
  <c r="N213" i="17"/>
  <c r="L213" i="17"/>
  <c r="A214" i="17"/>
  <c r="J213" i="17"/>
  <c r="V213" i="17"/>
  <c r="P213" i="17"/>
  <c r="H213" i="17"/>
  <c r="F213" i="17"/>
  <c r="X213" i="17"/>
  <c r="R218" i="22" l="1"/>
  <c r="B218" i="22"/>
  <c r="P218" i="22"/>
  <c r="V218" i="22"/>
  <c r="F218" i="22"/>
  <c r="T218" i="22"/>
  <c r="D218" i="22"/>
  <c r="X218" i="22"/>
  <c r="N218" i="22"/>
  <c r="L218" i="22"/>
  <c r="J218" i="22"/>
  <c r="H218" i="22"/>
  <c r="A219" i="22"/>
  <c r="L217" i="21"/>
  <c r="V217" i="21"/>
  <c r="F217" i="21"/>
  <c r="R217" i="21"/>
  <c r="P217" i="21"/>
  <c r="N217" i="21"/>
  <c r="J217" i="21"/>
  <c r="H217" i="21"/>
  <c r="A218" i="21"/>
  <c r="D217" i="21"/>
  <c r="X217" i="21"/>
  <c r="B217" i="21"/>
  <c r="T217" i="21"/>
  <c r="P218" i="20"/>
  <c r="N218" i="20"/>
  <c r="V218" i="20"/>
  <c r="B218" i="20"/>
  <c r="T218" i="20"/>
  <c r="J218" i="20"/>
  <c r="X218" i="20"/>
  <c r="R218" i="20"/>
  <c r="L218" i="20"/>
  <c r="H218" i="20"/>
  <c r="F218" i="20"/>
  <c r="D218" i="20"/>
  <c r="A219" i="20"/>
  <c r="A215" i="17"/>
  <c r="J214" i="17"/>
  <c r="X214" i="17"/>
  <c r="H214" i="17"/>
  <c r="T214" i="17"/>
  <c r="D214" i="17"/>
  <c r="R214" i="17"/>
  <c r="B214" i="17"/>
  <c r="P214" i="17"/>
  <c r="V214" i="17"/>
  <c r="N214" i="17"/>
  <c r="L214" i="17"/>
  <c r="F214" i="17"/>
  <c r="X219" i="22" l="1"/>
  <c r="H219" i="22"/>
  <c r="V219" i="22"/>
  <c r="F219" i="22"/>
  <c r="L219" i="22"/>
  <c r="A220" i="22"/>
  <c r="J219" i="22"/>
  <c r="T219" i="22"/>
  <c r="R219" i="22"/>
  <c r="P219" i="22"/>
  <c r="N219" i="22"/>
  <c r="D219" i="22"/>
  <c r="B219" i="22"/>
  <c r="R218" i="21"/>
  <c r="B218" i="21"/>
  <c r="L218" i="21"/>
  <c r="N218" i="21"/>
  <c r="J218" i="21"/>
  <c r="H218" i="21"/>
  <c r="A219" i="21"/>
  <c r="F218" i="21"/>
  <c r="X218" i="21"/>
  <c r="D218" i="21"/>
  <c r="V218" i="21"/>
  <c r="T218" i="21"/>
  <c r="P218" i="21"/>
  <c r="V219" i="20"/>
  <c r="F219" i="20"/>
  <c r="T219" i="20"/>
  <c r="D219" i="20"/>
  <c r="P219" i="20"/>
  <c r="N219" i="20"/>
  <c r="H219" i="20"/>
  <c r="A220" i="20"/>
  <c r="X219" i="20"/>
  <c r="R219" i="20"/>
  <c r="L219" i="20"/>
  <c r="J219" i="20"/>
  <c r="B219" i="20"/>
  <c r="P215" i="17"/>
  <c r="N215" i="17"/>
  <c r="A216" i="17"/>
  <c r="J215" i="17"/>
  <c r="X215" i="17"/>
  <c r="H215" i="17"/>
  <c r="V215" i="17"/>
  <c r="F215" i="17"/>
  <c r="L215" i="17"/>
  <c r="D215" i="17"/>
  <c r="B215" i="17"/>
  <c r="T215" i="17"/>
  <c r="R215" i="17"/>
  <c r="N220" i="22" l="1"/>
  <c r="L220" i="22"/>
  <c r="R220" i="22"/>
  <c r="B220" i="22"/>
  <c r="P220" i="22"/>
  <c r="D220" i="22"/>
  <c r="A221" i="22"/>
  <c r="X220" i="22"/>
  <c r="V220" i="22"/>
  <c r="T220" i="22"/>
  <c r="J220" i="22"/>
  <c r="H220" i="22"/>
  <c r="F220" i="22"/>
  <c r="X219" i="21"/>
  <c r="H219" i="21"/>
  <c r="R219" i="21"/>
  <c r="B219" i="21"/>
  <c r="J219" i="21"/>
  <c r="F219" i="21"/>
  <c r="A220" i="21"/>
  <c r="D219" i="21"/>
  <c r="V219" i="21"/>
  <c r="T219" i="21"/>
  <c r="P219" i="21"/>
  <c r="N219" i="21"/>
  <c r="L219" i="21"/>
  <c r="L220" i="20"/>
  <c r="A221" i="20"/>
  <c r="J220" i="20"/>
  <c r="N220" i="20"/>
  <c r="H220" i="20"/>
  <c r="V220" i="20"/>
  <c r="B220" i="20"/>
  <c r="D220" i="20"/>
  <c r="X220" i="20"/>
  <c r="T220" i="20"/>
  <c r="R220" i="20"/>
  <c r="P220" i="20"/>
  <c r="F220" i="20"/>
  <c r="V216" i="17"/>
  <c r="F216" i="17"/>
  <c r="T216" i="17"/>
  <c r="D216" i="17"/>
  <c r="P216" i="17"/>
  <c r="N216" i="17"/>
  <c r="L216" i="17"/>
  <c r="A217" i="17"/>
  <c r="X216" i="17"/>
  <c r="R216" i="17"/>
  <c r="J216" i="17"/>
  <c r="H216" i="17"/>
  <c r="B216" i="17"/>
  <c r="T221" i="22" l="1"/>
  <c r="D221" i="22"/>
  <c r="R221" i="22"/>
  <c r="B221" i="22"/>
  <c r="X221" i="22"/>
  <c r="H221" i="22"/>
  <c r="V221" i="22"/>
  <c r="F221" i="22"/>
  <c r="J221" i="22"/>
  <c r="A222" i="22"/>
  <c r="P221" i="22"/>
  <c r="N221" i="22"/>
  <c r="L221" i="22"/>
  <c r="N220" i="21"/>
  <c r="X220" i="21"/>
  <c r="H220" i="21"/>
  <c r="A221" i="21"/>
  <c r="D220" i="21"/>
  <c r="V220" i="21"/>
  <c r="B220" i="21"/>
  <c r="T220" i="21"/>
  <c r="R220" i="21"/>
  <c r="P220" i="21"/>
  <c r="L220" i="21"/>
  <c r="J220" i="21"/>
  <c r="F220" i="21"/>
  <c r="R221" i="20"/>
  <c r="B221" i="20"/>
  <c r="P221" i="20"/>
  <c r="H221" i="20"/>
  <c r="A222" i="20"/>
  <c r="F221" i="20"/>
  <c r="T221" i="20"/>
  <c r="L221" i="20"/>
  <c r="J221" i="20"/>
  <c r="D221" i="20"/>
  <c r="X221" i="20"/>
  <c r="V221" i="20"/>
  <c r="N221" i="20"/>
  <c r="L217" i="17"/>
  <c r="A218" i="17"/>
  <c r="J217" i="17"/>
  <c r="V217" i="17"/>
  <c r="F217" i="17"/>
  <c r="T217" i="17"/>
  <c r="D217" i="17"/>
  <c r="R217" i="17"/>
  <c r="B217" i="17"/>
  <c r="X217" i="17"/>
  <c r="P217" i="17"/>
  <c r="N217" i="17"/>
  <c r="H217" i="17"/>
  <c r="A223" i="22" l="1"/>
  <c r="J222" i="22"/>
  <c r="X222" i="22"/>
  <c r="H222" i="22"/>
  <c r="N222" i="22"/>
  <c r="L222" i="22"/>
  <c r="P222" i="22"/>
  <c r="F222" i="22"/>
  <c r="D222" i="22"/>
  <c r="B222" i="22"/>
  <c r="V222" i="22"/>
  <c r="T222" i="22"/>
  <c r="R222" i="22"/>
  <c r="T221" i="21"/>
  <c r="D221" i="21"/>
  <c r="N221" i="21"/>
  <c r="V221" i="21"/>
  <c r="R221" i="21"/>
  <c r="P221" i="21"/>
  <c r="L221" i="21"/>
  <c r="J221" i="21"/>
  <c r="H221" i="21"/>
  <c r="A222" i="21"/>
  <c r="F221" i="21"/>
  <c r="X221" i="21"/>
  <c r="B221" i="21"/>
  <c r="X222" i="20"/>
  <c r="H222" i="20"/>
  <c r="V222" i="20"/>
  <c r="F222" i="20"/>
  <c r="A223" i="20"/>
  <c r="B222" i="20"/>
  <c r="T222" i="20"/>
  <c r="N222" i="20"/>
  <c r="R222" i="20"/>
  <c r="P222" i="20"/>
  <c r="L222" i="20"/>
  <c r="J222" i="20"/>
  <c r="D222" i="20"/>
  <c r="R218" i="17"/>
  <c r="B218" i="17"/>
  <c r="P218" i="17"/>
  <c r="L218" i="17"/>
  <c r="A219" i="17"/>
  <c r="J218" i="17"/>
  <c r="X218" i="17"/>
  <c r="H218" i="17"/>
  <c r="T218" i="17"/>
  <c r="N218" i="17"/>
  <c r="F218" i="17"/>
  <c r="D218" i="17"/>
  <c r="V218" i="17"/>
  <c r="P223" i="22" l="1"/>
  <c r="N223" i="22"/>
  <c r="T223" i="22"/>
  <c r="D223" i="22"/>
  <c r="R223" i="22"/>
  <c r="B223" i="22"/>
  <c r="V223" i="22"/>
  <c r="L223" i="22"/>
  <c r="J223" i="22"/>
  <c r="H223" i="22"/>
  <c r="F223" i="22"/>
  <c r="A224" i="22"/>
  <c r="X223" i="22"/>
  <c r="A223" i="21"/>
  <c r="J222" i="21"/>
  <c r="T222" i="21"/>
  <c r="D222" i="21"/>
  <c r="P222" i="21"/>
  <c r="N222" i="21"/>
  <c r="L222" i="21"/>
  <c r="H222" i="21"/>
  <c r="F222" i="21"/>
  <c r="X222" i="21"/>
  <c r="B222" i="21"/>
  <c r="V222" i="21"/>
  <c r="R222" i="21"/>
  <c r="N223" i="20"/>
  <c r="L223" i="20"/>
  <c r="T223" i="20"/>
  <c r="R223" i="20"/>
  <c r="H223" i="20"/>
  <c r="A224" i="20"/>
  <c r="X223" i="20"/>
  <c r="V223" i="20"/>
  <c r="P223" i="20"/>
  <c r="J223" i="20"/>
  <c r="F223" i="20"/>
  <c r="D223" i="20"/>
  <c r="B223" i="20"/>
  <c r="X219" i="17"/>
  <c r="H219" i="17"/>
  <c r="V219" i="17"/>
  <c r="F219" i="17"/>
  <c r="R219" i="17"/>
  <c r="B219" i="17"/>
  <c r="P219" i="17"/>
  <c r="N219" i="17"/>
  <c r="A220" i="17"/>
  <c r="T219" i="17"/>
  <c r="L219" i="17"/>
  <c r="D219" i="17"/>
  <c r="J219" i="17"/>
  <c r="V224" i="22" l="1"/>
  <c r="F224" i="22"/>
  <c r="T224" i="22"/>
  <c r="D224" i="22"/>
  <c r="A225" i="22"/>
  <c r="J224" i="22"/>
  <c r="X224" i="22"/>
  <c r="H224" i="22"/>
  <c r="R224" i="22"/>
  <c r="P224" i="22"/>
  <c r="N224" i="22"/>
  <c r="L224" i="22"/>
  <c r="B224" i="22"/>
  <c r="P223" i="21"/>
  <c r="A224" i="21"/>
  <c r="J223" i="21"/>
  <c r="L223" i="21"/>
  <c r="H223" i="21"/>
  <c r="F223" i="21"/>
  <c r="X223" i="21"/>
  <c r="D223" i="21"/>
  <c r="V223" i="21"/>
  <c r="B223" i="21"/>
  <c r="T223" i="21"/>
  <c r="R223" i="21"/>
  <c r="N223" i="21"/>
  <c r="T224" i="20"/>
  <c r="D224" i="20"/>
  <c r="R224" i="20"/>
  <c r="B224" i="20"/>
  <c r="N224" i="20"/>
  <c r="L224" i="20"/>
  <c r="A225" i="20"/>
  <c r="F224" i="20"/>
  <c r="X224" i="20"/>
  <c r="V224" i="20"/>
  <c r="P224" i="20"/>
  <c r="J224" i="20"/>
  <c r="H224" i="20"/>
  <c r="N220" i="17"/>
  <c r="L220" i="17"/>
  <c r="X220" i="17"/>
  <c r="H220" i="17"/>
  <c r="V220" i="17"/>
  <c r="F220" i="17"/>
  <c r="T220" i="17"/>
  <c r="D220" i="17"/>
  <c r="J220" i="17"/>
  <c r="B220" i="17"/>
  <c r="R220" i="17"/>
  <c r="A221" i="17"/>
  <c r="P220" i="17"/>
  <c r="L225" i="22" l="1"/>
  <c r="A226" i="22"/>
  <c r="J225" i="22"/>
  <c r="P225" i="22"/>
  <c r="N225" i="22"/>
  <c r="B225" i="22"/>
  <c r="X225" i="22"/>
  <c r="V225" i="22"/>
  <c r="T225" i="22"/>
  <c r="R225" i="22"/>
  <c r="H225" i="22"/>
  <c r="F225" i="22"/>
  <c r="D225" i="22"/>
  <c r="V224" i="21"/>
  <c r="F224" i="21"/>
  <c r="P224" i="21"/>
  <c r="H224" i="21"/>
  <c r="A225" i="21"/>
  <c r="D224" i="21"/>
  <c r="X224" i="21"/>
  <c r="B224" i="21"/>
  <c r="T224" i="21"/>
  <c r="R224" i="21"/>
  <c r="N224" i="21"/>
  <c r="L224" i="21"/>
  <c r="J224" i="21"/>
  <c r="A226" i="20"/>
  <c r="J225" i="20"/>
  <c r="X225" i="20"/>
  <c r="H225" i="20"/>
  <c r="L225" i="20"/>
  <c r="F225" i="20"/>
  <c r="T225" i="20"/>
  <c r="N225" i="20"/>
  <c r="D225" i="20"/>
  <c r="B225" i="20"/>
  <c r="V225" i="20"/>
  <c r="R225" i="20"/>
  <c r="P225" i="20"/>
  <c r="T221" i="17"/>
  <c r="D221" i="17"/>
  <c r="R221" i="17"/>
  <c r="B221" i="17"/>
  <c r="N221" i="17"/>
  <c r="L221" i="17"/>
  <c r="A222" i="17"/>
  <c r="J221" i="17"/>
  <c r="X221" i="17"/>
  <c r="V221" i="17"/>
  <c r="P221" i="17"/>
  <c r="H221" i="17"/>
  <c r="F221" i="17"/>
  <c r="R226" i="22" l="1"/>
  <c r="B226" i="22"/>
  <c r="P226" i="22"/>
  <c r="A227" i="22"/>
  <c r="J226" i="22"/>
  <c r="V226" i="22"/>
  <c r="F226" i="22"/>
  <c r="T226" i="22"/>
  <c r="D226" i="22"/>
  <c r="H226" i="22"/>
  <c r="X226" i="22"/>
  <c r="N226" i="22"/>
  <c r="L226" i="22"/>
  <c r="L225" i="21"/>
  <c r="V225" i="21"/>
  <c r="F225" i="21"/>
  <c r="X225" i="21"/>
  <c r="B225" i="21"/>
  <c r="T225" i="21"/>
  <c r="R225" i="21"/>
  <c r="P225" i="21"/>
  <c r="N225" i="21"/>
  <c r="J225" i="21"/>
  <c r="H225" i="21"/>
  <c r="A226" i="21"/>
  <c r="D225" i="21"/>
  <c r="R226" i="20"/>
  <c r="P226" i="20"/>
  <c r="N226" i="20"/>
  <c r="F226" i="20"/>
  <c r="A227" i="20"/>
  <c r="D226" i="20"/>
  <c r="T226" i="20"/>
  <c r="V226" i="20"/>
  <c r="L226" i="20"/>
  <c r="J226" i="20"/>
  <c r="H226" i="20"/>
  <c r="B226" i="20"/>
  <c r="X226" i="20"/>
  <c r="A223" i="17"/>
  <c r="J222" i="17"/>
  <c r="X222" i="17"/>
  <c r="H222" i="17"/>
  <c r="T222" i="17"/>
  <c r="D222" i="17"/>
  <c r="R222" i="17"/>
  <c r="B222" i="17"/>
  <c r="P222" i="17"/>
  <c r="V222" i="17"/>
  <c r="L222" i="17"/>
  <c r="N222" i="17"/>
  <c r="F222" i="17"/>
  <c r="X227" i="22" l="1"/>
  <c r="H227" i="22"/>
  <c r="V227" i="22"/>
  <c r="F227" i="22"/>
  <c r="R227" i="22"/>
  <c r="P227" i="22"/>
  <c r="L227" i="22"/>
  <c r="A228" i="22"/>
  <c r="J227" i="22"/>
  <c r="T227" i="22"/>
  <c r="N227" i="22"/>
  <c r="D227" i="22"/>
  <c r="B227" i="22"/>
  <c r="R226" i="21"/>
  <c r="B226" i="21"/>
  <c r="L226" i="21"/>
  <c r="T226" i="21"/>
  <c r="P226" i="21"/>
  <c r="N226" i="21"/>
  <c r="J226" i="21"/>
  <c r="H226" i="21"/>
  <c r="A227" i="21"/>
  <c r="F226" i="21"/>
  <c r="X226" i="21"/>
  <c r="D226" i="21"/>
  <c r="V226" i="21"/>
  <c r="X227" i="20"/>
  <c r="H227" i="20"/>
  <c r="V227" i="20"/>
  <c r="F227" i="20"/>
  <c r="T227" i="20"/>
  <c r="D227" i="20"/>
  <c r="B227" i="20"/>
  <c r="P227" i="20"/>
  <c r="A228" i="20"/>
  <c r="R227" i="20"/>
  <c r="N227" i="20"/>
  <c r="L227" i="20"/>
  <c r="J227" i="20"/>
  <c r="P223" i="17"/>
  <c r="N223" i="17"/>
  <c r="A224" i="17"/>
  <c r="J223" i="17"/>
  <c r="X223" i="17"/>
  <c r="H223" i="17"/>
  <c r="V223" i="17"/>
  <c r="F223" i="17"/>
  <c r="R223" i="17"/>
  <c r="L223" i="17"/>
  <c r="D223" i="17"/>
  <c r="B223" i="17"/>
  <c r="T223" i="17"/>
  <c r="N228" i="22" l="1"/>
  <c r="L228" i="22"/>
  <c r="X228" i="22"/>
  <c r="H228" i="22"/>
  <c r="V228" i="22"/>
  <c r="F228" i="22"/>
  <c r="R228" i="22"/>
  <c r="B228" i="22"/>
  <c r="P228" i="22"/>
  <c r="D228" i="22"/>
  <c r="A229" i="22"/>
  <c r="T228" i="22"/>
  <c r="J228" i="22"/>
  <c r="X227" i="21"/>
  <c r="H227" i="21"/>
  <c r="R227" i="21"/>
  <c r="B227" i="21"/>
  <c r="N227" i="21"/>
  <c r="L227" i="21"/>
  <c r="J227" i="21"/>
  <c r="F227" i="21"/>
  <c r="A228" i="21"/>
  <c r="D227" i="21"/>
  <c r="V227" i="21"/>
  <c r="T227" i="21"/>
  <c r="P227" i="21"/>
  <c r="N228" i="20"/>
  <c r="L228" i="20"/>
  <c r="A229" i="20"/>
  <c r="J228" i="20"/>
  <c r="D228" i="20"/>
  <c r="X228" i="20"/>
  <c r="B228" i="20"/>
  <c r="V228" i="20"/>
  <c r="R228" i="20"/>
  <c r="H228" i="20"/>
  <c r="F228" i="20"/>
  <c r="T228" i="20"/>
  <c r="P228" i="20"/>
  <c r="V224" i="17"/>
  <c r="F224" i="17"/>
  <c r="T224" i="17"/>
  <c r="D224" i="17"/>
  <c r="P224" i="17"/>
  <c r="N224" i="17"/>
  <c r="L224" i="17"/>
  <c r="X224" i="17"/>
  <c r="A225" i="17"/>
  <c r="R224" i="17"/>
  <c r="J224" i="17"/>
  <c r="H224" i="17"/>
  <c r="B224" i="17"/>
  <c r="T229" i="22" l="1"/>
  <c r="D229" i="22"/>
  <c r="R229" i="22"/>
  <c r="B229" i="22"/>
  <c r="N229" i="22"/>
  <c r="L229" i="22"/>
  <c r="X229" i="22"/>
  <c r="H229" i="22"/>
  <c r="V229" i="22"/>
  <c r="F229" i="22"/>
  <c r="A230" i="22"/>
  <c r="P229" i="22"/>
  <c r="J229" i="22"/>
  <c r="N228" i="21"/>
  <c r="A229" i="21"/>
  <c r="X228" i="21"/>
  <c r="H228" i="21"/>
  <c r="J228" i="21"/>
  <c r="F228" i="21"/>
  <c r="D228" i="21"/>
  <c r="V228" i="21"/>
  <c r="B228" i="21"/>
  <c r="T228" i="21"/>
  <c r="R228" i="21"/>
  <c r="P228" i="21"/>
  <c r="L228" i="21"/>
  <c r="T229" i="20"/>
  <c r="D229" i="20"/>
  <c r="R229" i="20"/>
  <c r="B229" i="20"/>
  <c r="P229" i="20"/>
  <c r="F229" i="20"/>
  <c r="A230" i="20"/>
  <c r="X229" i="20"/>
  <c r="N229" i="20"/>
  <c r="V229" i="20"/>
  <c r="L229" i="20"/>
  <c r="J229" i="20"/>
  <c r="H229" i="20"/>
  <c r="L225" i="17"/>
  <c r="A226" i="17"/>
  <c r="J225" i="17"/>
  <c r="V225" i="17"/>
  <c r="F225" i="17"/>
  <c r="T225" i="17"/>
  <c r="D225" i="17"/>
  <c r="R225" i="17"/>
  <c r="B225" i="17"/>
  <c r="N225" i="17"/>
  <c r="P225" i="17"/>
  <c r="H225" i="17"/>
  <c r="X225" i="17"/>
  <c r="A231" i="22" l="1"/>
  <c r="J230" i="22"/>
  <c r="X230" i="22"/>
  <c r="H230" i="22"/>
  <c r="T230" i="22"/>
  <c r="D230" i="22"/>
  <c r="R230" i="22"/>
  <c r="B230" i="22"/>
  <c r="N230" i="22"/>
  <c r="L230" i="22"/>
  <c r="P230" i="22"/>
  <c r="F230" i="22"/>
  <c r="V230" i="22"/>
  <c r="T229" i="21"/>
  <c r="D229" i="21"/>
  <c r="P229" i="21"/>
  <c r="N229" i="21"/>
  <c r="H229" i="21"/>
  <c r="F229" i="21"/>
  <c r="A230" i="21"/>
  <c r="B229" i="21"/>
  <c r="X229" i="21"/>
  <c r="V229" i="21"/>
  <c r="R229" i="21"/>
  <c r="L229" i="21"/>
  <c r="J229" i="21"/>
  <c r="A231" i="20"/>
  <c r="J230" i="20"/>
  <c r="X230" i="20"/>
  <c r="H230" i="20"/>
  <c r="V230" i="20"/>
  <c r="F230" i="20"/>
  <c r="D230" i="20"/>
  <c r="B230" i="20"/>
  <c r="T230" i="20"/>
  <c r="P230" i="20"/>
  <c r="N230" i="20"/>
  <c r="L230" i="20"/>
  <c r="R230" i="20"/>
  <c r="R226" i="17"/>
  <c r="B226" i="17"/>
  <c r="P226" i="17"/>
  <c r="L226" i="17"/>
  <c r="A227" i="17"/>
  <c r="J226" i="17"/>
  <c r="X226" i="17"/>
  <c r="H226" i="17"/>
  <c r="T226" i="17"/>
  <c r="D226" i="17"/>
  <c r="V226" i="17"/>
  <c r="N226" i="17"/>
  <c r="F226" i="17"/>
  <c r="P231" i="22" l="1"/>
  <c r="N231" i="22"/>
  <c r="A232" i="22"/>
  <c r="J231" i="22"/>
  <c r="X231" i="22"/>
  <c r="H231" i="22"/>
  <c r="T231" i="22"/>
  <c r="D231" i="22"/>
  <c r="R231" i="22"/>
  <c r="B231" i="22"/>
  <c r="V231" i="22"/>
  <c r="L231" i="22"/>
  <c r="F231" i="22"/>
  <c r="A231" i="21"/>
  <c r="J230" i="21"/>
  <c r="V230" i="21"/>
  <c r="F230" i="21"/>
  <c r="T230" i="21"/>
  <c r="D230" i="21"/>
  <c r="P230" i="21"/>
  <c r="H230" i="21"/>
  <c r="B230" i="21"/>
  <c r="X230" i="21"/>
  <c r="R230" i="21"/>
  <c r="N230" i="21"/>
  <c r="L230" i="21"/>
  <c r="P231" i="20"/>
  <c r="N231" i="20"/>
  <c r="L231" i="20"/>
  <c r="F231" i="20"/>
  <c r="A232" i="20"/>
  <c r="D231" i="20"/>
  <c r="X231" i="20"/>
  <c r="B231" i="20"/>
  <c r="V231" i="20"/>
  <c r="R231" i="20"/>
  <c r="T231" i="20"/>
  <c r="J231" i="20"/>
  <c r="H231" i="20"/>
  <c r="X227" i="17"/>
  <c r="H227" i="17"/>
  <c r="V227" i="17"/>
  <c r="F227" i="17"/>
  <c r="R227" i="17"/>
  <c r="B227" i="17"/>
  <c r="P227" i="17"/>
  <c r="N227" i="17"/>
  <c r="A228" i="17"/>
  <c r="J227" i="17"/>
  <c r="T227" i="17"/>
  <c r="L227" i="17"/>
  <c r="D227" i="17"/>
  <c r="V232" i="22" l="1"/>
  <c r="F232" i="22"/>
  <c r="T232" i="22"/>
  <c r="D232" i="22"/>
  <c r="P232" i="22"/>
  <c r="N232" i="22"/>
  <c r="A233" i="22"/>
  <c r="J232" i="22"/>
  <c r="X232" i="22"/>
  <c r="H232" i="22"/>
  <c r="R232" i="22"/>
  <c r="L232" i="22"/>
  <c r="B232" i="22"/>
  <c r="P231" i="21"/>
  <c r="L231" i="21"/>
  <c r="A232" i="21"/>
  <c r="J231" i="21"/>
  <c r="V231" i="21"/>
  <c r="F231" i="21"/>
  <c r="N231" i="21"/>
  <c r="H231" i="21"/>
  <c r="D231" i="21"/>
  <c r="B231" i="21"/>
  <c r="X231" i="21"/>
  <c r="T231" i="21"/>
  <c r="R231" i="21"/>
  <c r="V232" i="20"/>
  <c r="F232" i="20"/>
  <c r="T232" i="20"/>
  <c r="D232" i="20"/>
  <c r="R232" i="20"/>
  <c r="B232" i="20"/>
  <c r="H232" i="20"/>
  <c r="A233" i="20"/>
  <c r="X232" i="20"/>
  <c r="P232" i="20"/>
  <c r="N232" i="20"/>
  <c r="L232" i="20"/>
  <c r="J232" i="20"/>
  <c r="N228" i="17"/>
  <c r="L228" i="17"/>
  <c r="X228" i="17"/>
  <c r="H228" i="17"/>
  <c r="V228" i="17"/>
  <c r="F228" i="17"/>
  <c r="T228" i="17"/>
  <c r="D228" i="17"/>
  <c r="P228" i="17"/>
  <c r="B228" i="17"/>
  <c r="A229" i="17"/>
  <c r="R228" i="17"/>
  <c r="J228" i="17"/>
  <c r="L233" i="22" l="1"/>
  <c r="A234" i="22"/>
  <c r="J233" i="22"/>
  <c r="V233" i="22"/>
  <c r="F233" i="22"/>
  <c r="T233" i="22"/>
  <c r="D233" i="22"/>
  <c r="P233" i="22"/>
  <c r="N233" i="22"/>
  <c r="B233" i="22"/>
  <c r="X233" i="22"/>
  <c r="R233" i="22"/>
  <c r="H233" i="22"/>
  <c r="V232" i="21"/>
  <c r="F232" i="21"/>
  <c r="R232" i="21"/>
  <c r="B232" i="21"/>
  <c r="P232" i="21"/>
  <c r="L232" i="21"/>
  <c r="T232" i="21"/>
  <c r="N232" i="21"/>
  <c r="J232" i="21"/>
  <c r="H232" i="21"/>
  <c r="D232" i="21"/>
  <c r="A233" i="21"/>
  <c r="X232" i="21"/>
  <c r="L233" i="20"/>
  <c r="A234" i="20"/>
  <c r="J233" i="20"/>
  <c r="X233" i="20"/>
  <c r="H233" i="20"/>
  <c r="D233" i="20"/>
  <c r="B233" i="20"/>
  <c r="V233" i="20"/>
  <c r="T233" i="20"/>
  <c r="R233" i="20"/>
  <c r="P233" i="20"/>
  <c r="N233" i="20"/>
  <c r="F233" i="20"/>
  <c r="T229" i="17"/>
  <c r="D229" i="17"/>
  <c r="R229" i="17"/>
  <c r="B229" i="17"/>
  <c r="N229" i="17"/>
  <c r="L229" i="17"/>
  <c r="A230" i="17"/>
  <c r="J229" i="17"/>
  <c r="V229" i="17"/>
  <c r="F229" i="17"/>
  <c r="X229" i="17"/>
  <c r="P229" i="17"/>
  <c r="H229" i="17"/>
  <c r="R234" i="22" l="1"/>
  <c r="B234" i="22"/>
  <c r="P234" i="22"/>
  <c r="L234" i="22"/>
  <c r="A235" i="22"/>
  <c r="J234" i="22"/>
  <c r="V234" i="22"/>
  <c r="F234" i="22"/>
  <c r="T234" i="22"/>
  <c r="D234" i="22"/>
  <c r="X234" i="22"/>
  <c r="N234" i="22"/>
  <c r="H234" i="22"/>
  <c r="L233" i="21"/>
  <c r="A234" i="21"/>
  <c r="J233" i="21"/>
  <c r="X233" i="21"/>
  <c r="H233" i="21"/>
  <c r="V233" i="21"/>
  <c r="F233" i="21"/>
  <c r="R233" i="21"/>
  <c r="B233" i="21"/>
  <c r="T233" i="21"/>
  <c r="P233" i="21"/>
  <c r="N233" i="21"/>
  <c r="D233" i="21"/>
  <c r="R234" i="20"/>
  <c r="B234" i="20"/>
  <c r="P234" i="20"/>
  <c r="N234" i="20"/>
  <c r="F234" i="20"/>
  <c r="A235" i="20"/>
  <c r="D234" i="20"/>
  <c r="X234" i="20"/>
  <c r="V234" i="20"/>
  <c r="T234" i="20"/>
  <c r="L234" i="20"/>
  <c r="J234" i="20"/>
  <c r="H234" i="20"/>
  <c r="A231" i="17"/>
  <c r="J230" i="17"/>
  <c r="X230" i="17"/>
  <c r="H230" i="17"/>
  <c r="T230" i="17"/>
  <c r="D230" i="17"/>
  <c r="R230" i="17"/>
  <c r="B230" i="17"/>
  <c r="P230" i="17"/>
  <c r="L230" i="17"/>
  <c r="N230" i="17"/>
  <c r="F230" i="17"/>
  <c r="V230" i="17"/>
  <c r="X235" i="22" l="1"/>
  <c r="H235" i="22"/>
  <c r="V235" i="22"/>
  <c r="F235" i="22"/>
  <c r="R235" i="22"/>
  <c r="B235" i="22"/>
  <c r="P235" i="22"/>
  <c r="L235" i="22"/>
  <c r="A236" i="22"/>
  <c r="J235" i="22"/>
  <c r="N235" i="22"/>
  <c r="D235" i="22"/>
  <c r="T235" i="22"/>
  <c r="R234" i="21"/>
  <c r="B234" i="21"/>
  <c r="P234" i="21"/>
  <c r="N234" i="21"/>
  <c r="L234" i="21"/>
  <c r="X234" i="21"/>
  <c r="H234" i="21"/>
  <c r="F234" i="21"/>
  <c r="D234" i="21"/>
  <c r="A235" i="21"/>
  <c r="V234" i="21"/>
  <c r="T234" i="21"/>
  <c r="J234" i="21"/>
  <c r="X235" i="20"/>
  <c r="H235" i="20"/>
  <c r="V235" i="20"/>
  <c r="F235" i="20"/>
  <c r="T235" i="20"/>
  <c r="D235" i="20"/>
  <c r="B235" i="20"/>
  <c r="A236" i="20"/>
  <c r="R235" i="20"/>
  <c r="P235" i="20"/>
  <c r="N235" i="20"/>
  <c r="L235" i="20"/>
  <c r="J235" i="20"/>
  <c r="P231" i="17"/>
  <c r="N231" i="17"/>
  <c r="A232" i="17"/>
  <c r="J231" i="17"/>
  <c r="X231" i="17"/>
  <c r="H231" i="17"/>
  <c r="V231" i="17"/>
  <c r="F231" i="17"/>
  <c r="R231" i="17"/>
  <c r="B231" i="17"/>
  <c r="T231" i="17"/>
  <c r="L231" i="17"/>
  <c r="D231" i="17"/>
  <c r="N236" i="22" l="1"/>
  <c r="L236" i="22"/>
  <c r="X236" i="22"/>
  <c r="H236" i="22"/>
  <c r="V236" i="22"/>
  <c r="F236" i="22"/>
  <c r="R236" i="22"/>
  <c r="B236" i="22"/>
  <c r="P236" i="22"/>
  <c r="A237" i="22"/>
  <c r="T236" i="22"/>
  <c r="J236" i="22"/>
  <c r="D236" i="22"/>
  <c r="X235" i="21"/>
  <c r="H235" i="21"/>
  <c r="V235" i="21"/>
  <c r="F235" i="21"/>
  <c r="T235" i="21"/>
  <c r="D235" i="21"/>
  <c r="R235" i="21"/>
  <c r="B235" i="21"/>
  <c r="N235" i="21"/>
  <c r="A236" i="21"/>
  <c r="P235" i="21"/>
  <c r="L235" i="21"/>
  <c r="J235" i="21"/>
  <c r="N236" i="20"/>
  <c r="L236" i="20"/>
  <c r="A237" i="20"/>
  <c r="J236" i="20"/>
  <c r="D236" i="20"/>
  <c r="X236" i="20"/>
  <c r="B236" i="20"/>
  <c r="V236" i="20"/>
  <c r="T236" i="20"/>
  <c r="R236" i="20"/>
  <c r="P236" i="20"/>
  <c r="H236" i="20"/>
  <c r="F236" i="20"/>
  <c r="V232" i="17"/>
  <c r="F232" i="17"/>
  <c r="T232" i="17"/>
  <c r="D232" i="17"/>
  <c r="P232" i="17"/>
  <c r="N232" i="17"/>
  <c r="L232" i="17"/>
  <c r="X232" i="17"/>
  <c r="H232" i="17"/>
  <c r="A233" i="17"/>
  <c r="R232" i="17"/>
  <c r="J232" i="17"/>
  <c r="B232" i="17"/>
  <c r="T237" i="22" l="1"/>
  <c r="D237" i="22"/>
  <c r="R237" i="22"/>
  <c r="B237" i="22"/>
  <c r="N237" i="22"/>
  <c r="L237" i="22"/>
  <c r="X237" i="22"/>
  <c r="H237" i="22"/>
  <c r="V237" i="22"/>
  <c r="F237" i="22"/>
  <c r="A238" i="22"/>
  <c r="P237" i="22"/>
  <c r="J237" i="22"/>
  <c r="N236" i="21"/>
  <c r="L236" i="21"/>
  <c r="A237" i="21"/>
  <c r="J236" i="21"/>
  <c r="X236" i="21"/>
  <c r="H236" i="21"/>
  <c r="T236" i="21"/>
  <c r="D236" i="21"/>
  <c r="V236" i="21"/>
  <c r="R236" i="21"/>
  <c r="P236" i="21"/>
  <c r="F236" i="21"/>
  <c r="B236" i="21"/>
  <c r="T237" i="20"/>
  <c r="D237" i="20"/>
  <c r="R237" i="20"/>
  <c r="B237" i="20"/>
  <c r="P237" i="20"/>
  <c r="F237" i="20"/>
  <c r="A238" i="20"/>
  <c r="X237" i="20"/>
  <c r="V237" i="20"/>
  <c r="N237" i="20"/>
  <c r="L237" i="20"/>
  <c r="J237" i="20"/>
  <c r="H237" i="20"/>
  <c r="L233" i="17"/>
  <c r="A234" i="17"/>
  <c r="J233" i="17"/>
  <c r="V233" i="17"/>
  <c r="F233" i="17"/>
  <c r="T233" i="17"/>
  <c r="D233" i="17"/>
  <c r="R233" i="17"/>
  <c r="B233" i="17"/>
  <c r="N233" i="17"/>
  <c r="X233" i="17"/>
  <c r="P233" i="17"/>
  <c r="H233" i="17"/>
  <c r="A239" i="22" l="1"/>
  <c r="J238" i="22"/>
  <c r="X238" i="22"/>
  <c r="H238" i="22"/>
  <c r="T238" i="22"/>
  <c r="D238" i="22"/>
  <c r="R238" i="22"/>
  <c r="B238" i="22"/>
  <c r="N238" i="22"/>
  <c r="L238" i="22"/>
  <c r="V238" i="22"/>
  <c r="P238" i="22"/>
  <c r="F238" i="22"/>
  <c r="T237" i="21"/>
  <c r="D237" i="21"/>
  <c r="R237" i="21"/>
  <c r="B237" i="21"/>
  <c r="P237" i="21"/>
  <c r="N237" i="21"/>
  <c r="A238" i="21"/>
  <c r="J237" i="21"/>
  <c r="L237" i="21"/>
  <c r="H237" i="21"/>
  <c r="F237" i="21"/>
  <c r="X237" i="21"/>
  <c r="V237" i="21"/>
  <c r="A239" i="20"/>
  <c r="J238" i="20"/>
  <c r="X238" i="20"/>
  <c r="H238" i="20"/>
  <c r="V238" i="20"/>
  <c r="F238" i="20"/>
  <c r="B238" i="20"/>
  <c r="T238" i="20"/>
  <c r="R238" i="20"/>
  <c r="P238" i="20"/>
  <c r="N238" i="20"/>
  <c r="L238" i="20"/>
  <c r="D238" i="20"/>
  <c r="R234" i="17"/>
  <c r="B234" i="17"/>
  <c r="P234" i="17"/>
  <c r="N234" i="17"/>
  <c r="L234" i="17"/>
  <c r="A235" i="17"/>
  <c r="J234" i="17"/>
  <c r="X234" i="17"/>
  <c r="H234" i="17"/>
  <c r="T234" i="17"/>
  <c r="D234" i="17"/>
  <c r="V234" i="17"/>
  <c r="F234" i="17"/>
  <c r="P239" i="22" l="1"/>
  <c r="N239" i="22"/>
  <c r="A240" i="22"/>
  <c r="J239" i="22"/>
  <c r="X239" i="22"/>
  <c r="H239" i="22"/>
  <c r="V239" i="22"/>
  <c r="F239" i="22"/>
  <c r="T239" i="22"/>
  <c r="D239" i="22"/>
  <c r="R239" i="22"/>
  <c r="B239" i="22"/>
  <c r="L239" i="22"/>
  <c r="A239" i="21"/>
  <c r="J238" i="21"/>
  <c r="X238" i="21"/>
  <c r="H238" i="21"/>
  <c r="V238" i="21"/>
  <c r="F238" i="21"/>
  <c r="T238" i="21"/>
  <c r="D238" i="21"/>
  <c r="P238" i="21"/>
  <c r="R238" i="21"/>
  <c r="N238" i="21"/>
  <c r="L238" i="21"/>
  <c r="B238" i="21"/>
  <c r="P239" i="20"/>
  <c r="N239" i="20"/>
  <c r="L239" i="20"/>
  <c r="A240" i="20"/>
  <c r="D239" i="20"/>
  <c r="X239" i="20"/>
  <c r="B239" i="20"/>
  <c r="V239" i="20"/>
  <c r="T239" i="20"/>
  <c r="R239" i="20"/>
  <c r="J239" i="20"/>
  <c r="H239" i="20"/>
  <c r="F239" i="20"/>
  <c r="X235" i="17"/>
  <c r="H235" i="17"/>
  <c r="V235" i="17"/>
  <c r="F235" i="17"/>
  <c r="T235" i="17"/>
  <c r="D235" i="17"/>
  <c r="R235" i="17"/>
  <c r="B235" i="17"/>
  <c r="P235" i="17"/>
  <c r="N235" i="17"/>
  <c r="A236" i="17"/>
  <c r="J235" i="17"/>
  <c r="L235" i="17"/>
  <c r="V240" i="22" l="1"/>
  <c r="F240" i="22"/>
  <c r="T240" i="22"/>
  <c r="D240" i="22"/>
  <c r="P240" i="22"/>
  <c r="N240" i="22"/>
  <c r="L240" i="22"/>
  <c r="A241" i="22"/>
  <c r="J240" i="22"/>
  <c r="X240" i="22"/>
  <c r="H240" i="22"/>
  <c r="R240" i="22"/>
  <c r="B240" i="22"/>
  <c r="P239" i="21"/>
  <c r="N239" i="21"/>
  <c r="L239" i="21"/>
  <c r="A240" i="21"/>
  <c r="J239" i="21"/>
  <c r="V239" i="21"/>
  <c r="F239" i="21"/>
  <c r="D239" i="21"/>
  <c r="B239" i="21"/>
  <c r="X239" i="21"/>
  <c r="T239" i="21"/>
  <c r="R239" i="21"/>
  <c r="H239" i="21"/>
  <c r="V240" i="20"/>
  <c r="F240" i="20"/>
  <c r="T240" i="20"/>
  <c r="D240" i="20"/>
  <c r="R240" i="20"/>
  <c r="B240" i="20"/>
  <c r="A241" i="20"/>
  <c r="X240" i="20"/>
  <c r="P240" i="20"/>
  <c r="N240" i="20"/>
  <c r="L240" i="20"/>
  <c r="J240" i="20"/>
  <c r="H240" i="20"/>
  <c r="N236" i="17"/>
  <c r="L236" i="17"/>
  <c r="A237" i="17"/>
  <c r="J236" i="17"/>
  <c r="X236" i="17"/>
  <c r="H236" i="17"/>
  <c r="V236" i="17"/>
  <c r="F236" i="17"/>
  <c r="T236" i="17"/>
  <c r="D236" i="17"/>
  <c r="P236" i="17"/>
  <c r="R236" i="17"/>
  <c r="B236" i="17"/>
  <c r="L241" i="22" l="1"/>
  <c r="A242" i="22"/>
  <c r="J241" i="22"/>
  <c r="V241" i="22"/>
  <c r="F241" i="22"/>
  <c r="T241" i="22"/>
  <c r="D241" i="22"/>
  <c r="R241" i="22"/>
  <c r="B241" i="22"/>
  <c r="P241" i="22"/>
  <c r="N241" i="22"/>
  <c r="X241" i="22"/>
  <c r="H241" i="22"/>
  <c r="V240" i="21"/>
  <c r="F240" i="21"/>
  <c r="T240" i="21"/>
  <c r="D240" i="21"/>
  <c r="R240" i="21"/>
  <c r="B240" i="21"/>
  <c r="P240" i="21"/>
  <c r="L240" i="21"/>
  <c r="X240" i="21"/>
  <c r="N240" i="21"/>
  <c r="J240" i="21"/>
  <c r="H240" i="21"/>
  <c r="A241" i="21"/>
  <c r="L241" i="20"/>
  <c r="A242" i="20"/>
  <c r="J241" i="20"/>
  <c r="X241" i="20"/>
  <c r="H241" i="20"/>
  <c r="B241" i="20"/>
  <c r="V241" i="20"/>
  <c r="T241" i="20"/>
  <c r="R241" i="20"/>
  <c r="P241" i="20"/>
  <c r="N241" i="20"/>
  <c r="F241" i="20"/>
  <c r="D241" i="20"/>
  <c r="T237" i="17"/>
  <c r="D237" i="17"/>
  <c r="R237" i="17"/>
  <c r="B237" i="17"/>
  <c r="P237" i="17"/>
  <c r="N237" i="17"/>
  <c r="L237" i="17"/>
  <c r="A238" i="17"/>
  <c r="J237" i="17"/>
  <c r="V237" i="17"/>
  <c r="F237" i="17"/>
  <c r="X237" i="17"/>
  <c r="H237" i="17"/>
  <c r="R242" i="22" l="1"/>
  <c r="B242" i="22"/>
  <c r="P242" i="22"/>
  <c r="L242" i="22"/>
  <c r="A243" i="22"/>
  <c r="J242" i="22"/>
  <c r="X242" i="22"/>
  <c r="H242" i="22"/>
  <c r="V242" i="22"/>
  <c r="F242" i="22"/>
  <c r="T242" i="22"/>
  <c r="D242" i="22"/>
  <c r="N242" i="22"/>
  <c r="L241" i="21"/>
  <c r="A242" i="21"/>
  <c r="J241" i="21"/>
  <c r="X241" i="21"/>
  <c r="H241" i="21"/>
  <c r="V241" i="21"/>
  <c r="F241" i="21"/>
  <c r="R241" i="21"/>
  <c r="B241" i="21"/>
  <c r="T241" i="21"/>
  <c r="P241" i="21"/>
  <c r="N241" i="21"/>
  <c r="D241" i="21"/>
  <c r="R242" i="20"/>
  <c r="B242" i="20"/>
  <c r="P242" i="20"/>
  <c r="N242" i="20"/>
  <c r="V242" i="20"/>
  <c r="D242" i="20"/>
  <c r="A243" i="20"/>
  <c r="X242" i="20"/>
  <c r="T242" i="20"/>
  <c r="L242" i="20"/>
  <c r="J242" i="20"/>
  <c r="H242" i="20"/>
  <c r="F242" i="20"/>
  <c r="A239" i="17"/>
  <c r="J238" i="17"/>
  <c r="X238" i="17"/>
  <c r="H238" i="17"/>
  <c r="V238" i="17"/>
  <c r="F238" i="17"/>
  <c r="T238" i="17"/>
  <c r="D238" i="17"/>
  <c r="R238" i="17"/>
  <c r="B238" i="17"/>
  <c r="P238" i="17"/>
  <c r="L238" i="17"/>
  <c r="N238" i="17"/>
  <c r="X243" i="22" l="1"/>
  <c r="H243" i="22"/>
  <c r="V243" i="22"/>
  <c r="F243" i="22"/>
  <c r="R243" i="22"/>
  <c r="B243" i="22"/>
  <c r="P243" i="22"/>
  <c r="N243" i="22"/>
  <c r="L243" i="22"/>
  <c r="A244" i="22"/>
  <c r="J243" i="22"/>
  <c r="T243" i="22"/>
  <c r="D243" i="22"/>
  <c r="R242" i="21"/>
  <c r="B242" i="21"/>
  <c r="P242" i="21"/>
  <c r="N242" i="21"/>
  <c r="L242" i="21"/>
  <c r="X242" i="21"/>
  <c r="H242" i="21"/>
  <c r="J242" i="21"/>
  <c r="F242" i="21"/>
  <c r="D242" i="21"/>
  <c r="A243" i="21"/>
  <c r="V242" i="21"/>
  <c r="T242" i="21"/>
  <c r="X243" i="20"/>
  <c r="H243" i="20"/>
  <c r="V243" i="20"/>
  <c r="F243" i="20"/>
  <c r="T243" i="20"/>
  <c r="D243" i="20"/>
  <c r="L243" i="20"/>
  <c r="B243" i="20"/>
  <c r="A244" i="20"/>
  <c r="R243" i="20"/>
  <c r="P243" i="20"/>
  <c r="N243" i="20"/>
  <c r="J243" i="20"/>
  <c r="P239" i="17"/>
  <c r="N239" i="17"/>
  <c r="L239" i="17"/>
  <c r="A240" i="17"/>
  <c r="J239" i="17"/>
  <c r="X239" i="17"/>
  <c r="H239" i="17"/>
  <c r="V239" i="17"/>
  <c r="F239" i="17"/>
  <c r="R239" i="17"/>
  <c r="B239" i="17"/>
  <c r="T239" i="17"/>
  <c r="D239" i="17"/>
  <c r="N244" i="22" l="1"/>
  <c r="L244" i="22"/>
  <c r="X244" i="22"/>
  <c r="H244" i="22"/>
  <c r="V244" i="22"/>
  <c r="F244" i="22"/>
  <c r="T244" i="22"/>
  <c r="D244" i="22"/>
  <c r="R244" i="22"/>
  <c r="B244" i="22"/>
  <c r="P244" i="22"/>
  <c r="A245" i="22"/>
  <c r="J244" i="22"/>
  <c r="X243" i="21"/>
  <c r="H243" i="21"/>
  <c r="V243" i="21"/>
  <c r="F243" i="21"/>
  <c r="T243" i="21"/>
  <c r="D243" i="21"/>
  <c r="R243" i="21"/>
  <c r="B243" i="21"/>
  <c r="N243" i="21"/>
  <c r="A244" i="21"/>
  <c r="P243" i="21"/>
  <c r="L243" i="21"/>
  <c r="J243" i="21"/>
  <c r="N244" i="20"/>
  <c r="L244" i="20"/>
  <c r="A245" i="20"/>
  <c r="J244" i="20"/>
  <c r="R244" i="20"/>
  <c r="B244" i="20"/>
  <c r="H244" i="20"/>
  <c r="F244" i="20"/>
  <c r="D244" i="20"/>
  <c r="X244" i="20"/>
  <c r="V244" i="20"/>
  <c r="T244" i="20"/>
  <c r="P244" i="20"/>
  <c r="V240" i="17"/>
  <c r="F240" i="17"/>
  <c r="T240" i="17"/>
  <c r="D240" i="17"/>
  <c r="R240" i="17"/>
  <c r="B240" i="17"/>
  <c r="P240" i="17"/>
  <c r="N240" i="17"/>
  <c r="L240" i="17"/>
  <c r="X240" i="17"/>
  <c r="H240" i="17"/>
  <c r="A241" i="17"/>
  <c r="J240" i="17"/>
  <c r="T245" i="22" l="1"/>
  <c r="D245" i="22"/>
  <c r="R245" i="22"/>
  <c r="B245" i="22"/>
  <c r="N245" i="22"/>
  <c r="L245" i="22"/>
  <c r="A246" i="22"/>
  <c r="J245" i="22"/>
  <c r="X245" i="22"/>
  <c r="H245" i="22"/>
  <c r="V245" i="22"/>
  <c r="F245" i="22"/>
  <c r="P245" i="22"/>
  <c r="N244" i="21"/>
  <c r="L244" i="21"/>
  <c r="A245" i="21"/>
  <c r="J244" i="21"/>
  <c r="X244" i="21"/>
  <c r="H244" i="21"/>
  <c r="V244" i="21"/>
  <c r="F244" i="21"/>
  <c r="T244" i="21"/>
  <c r="D244" i="21"/>
  <c r="B244" i="21"/>
  <c r="R244" i="21"/>
  <c r="P244" i="21"/>
  <c r="T245" i="20"/>
  <c r="D245" i="20"/>
  <c r="R245" i="20"/>
  <c r="B245" i="20"/>
  <c r="P245" i="20"/>
  <c r="X245" i="20"/>
  <c r="H245" i="20"/>
  <c r="N245" i="20"/>
  <c r="L245" i="20"/>
  <c r="J245" i="20"/>
  <c r="F245" i="20"/>
  <c r="A246" i="20"/>
  <c r="V245" i="20"/>
  <c r="L241" i="17"/>
  <c r="A242" i="17"/>
  <c r="J241" i="17"/>
  <c r="X241" i="17"/>
  <c r="H241" i="17"/>
  <c r="V241" i="17"/>
  <c r="F241" i="17"/>
  <c r="T241" i="17"/>
  <c r="D241" i="17"/>
  <c r="R241" i="17"/>
  <c r="B241" i="17"/>
  <c r="N241" i="17"/>
  <c r="P241" i="17"/>
  <c r="A247" i="22" l="1"/>
  <c r="J246" i="22"/>
  <c r="X246" i="22"/>
  <c r="H246" i="22"/>
  <c r="T246" i="22"/>
  <c r="D246" i="22"/>
  <c r="R246" i="22"/>
  <c r="B246" i="22"/>
  <c r="P246" i="22"/>
  <c r="N246" i="22"/>
  <c r="L246" i="22"/>
  <c r="V246" i="22"/>
  <c r="F246" i="22"/>
  <c r="T245" i="21"/>
  <c r="D245" i="21"/>
  <c r="R245" i="21"/>
  <c r="B245" i="21"/>
  <c r="P245" i="21"/>
  <c r="N245" i="21"/>
  <c r="L245" i="21"/>
  <c r="A246" i="21"/>
  <c r="J245" i="21"/>
  <c r="X245" i="21"/>
  <c r="V245" i="21"/>
  <c r="H245" i="21"/>
  <c r="F245" i="21"/>
  <c r="A247" i="20"/>
  <c r="J246" i="20"/>
  <c r="X246" i="20"/>
  <c r="H246" i="20"/>
  <c r="V246" i="20"/>
  <c r="F246" i="20"/>
  <c r="N246" i="20"/>
  <c r="T246" i="20"/>
  <c r="R246" i="20"/>
  <c r="P246" i="20"/>
  <c r="L246" i="20"/>
  <c r="D246" i="20"/>
  <c r="B246" i="20"/>
  <c r="R242" i="17"/>
  <c r="B242" i="17"/>
  <c r="P242" i="17"/>
  <c r="N242" i="17"/>
  <c r="L242" i="17"/>
  <c r="A243" i="17"/>
  <c r="J242" i="17"/>
  <c r="X242" i="17"/>
  <c r="H242" i="17"/>
  <c r="T242" i="17"/>
  <c r="D242" i="17"/>
  <c r="V242" i="17"/>
  <c r="F242" i="17"/>
  <c r="P247" i="22" l="1"/>
  <c r="N247" i="22"/>
  <c r="A248" i="22"/>
  <c r="J247" i="22"/>
  <c r="X247" i="22"/>
  <c r="H247" i="22"/>
  <c r="V247" i="22"/>
  <c r="F247" i="22"/>
  <c r="T247" i="22"/>
  <c r="D247" i="22"/>
  <c r="R247" i="22"/>
  <c r="B247" i="22"/>
  <c r="L247" i="22"/>
  <c r="A247" i="21"/>
  <c r="J246" i="21"/>
  <c r="X246" i="21"/>
  <c r="H246" i="21"/>
  <c r="V246" i="21"/>
  <c r="F246" i="21"/>
  <c r="T246" i="21"/>
  <c r="D246" i="21"/>
  <c r="R246" i="21"/>
  <c r="B246" i="21"/>
  <c r="P246" i="21"/>
  <c r="N246" i="21"/>
  <c r="L246" i="21"/>
  <c r="P247" i="20"/>
  <c r="N247" i="20"/>
  <c r="L247" i="20"/>
  <c r="T247" i="20"/>
  <c r="D247" i="20"/>
  <c r="A248" i="20"/>
  <c r="X247" i="20"/>
  <c r="V247" i="20"/>
  <c r="R247" i="20"/>
  <c r="J247" i="20"/>
  <c r="H247" i="20"/>
  <c r="F247" i="20"/>
  <c r="B247" i="20"/>
  <c r="X243" i="17"/>
  <c r="H243" i="17"/>
  <c r="V243" i="17"/>
  <c r="F243" i="17"/>
  <c r="T243" i="17"/>
  <c r="D243" i="17"/>
  <c r="R243" i="17"/>
  <c r="B243" i="17"/>
  <c r="P243" i="17"/>
  <c r="N243" i="17"/>
  <c r="A244" i="17"/>
  <c r="J243" i="17"/>
  <c r="L243" i="17"/>
  <c r="V248" i="22" l="1"/>
  <c r="F248" i="22"/>
  <c r="T248" i="22"/>
  <c r="D248" i="22"/>
  <c r="P248" i="22"/>
  <c r="N248" i="22"/>
  <c r="L248" i="22"/>
  <c r="A249" i="22"/>
  <c r="J248" i="22"/>
  <c r="X248" i="22"/>
  <c r="H248" i="22"/>
  <c r="R248" i="22"/>
  <c r="B248" i="22"/>
  <c r="P247" i="21"/>
  <c r="N247" i="21"/>
  <c r="L247" i="21"/>
  <c r="A248" i="21"/>
  <c r="J247" i="21"/>
  <c r="X247" i="21"/>
  <c r="H247" i="21"/>
  <c r="V247" i="21"/>
  <c r="F247" i="21"/>
  <c r="T247" i="21"/>
  <c r="R247" i="21"/>
  <c r="D247" i="21"/>
  <c r="B247" i="21"/>
  <c r="V248" i="20"/>
  <c r="F248" i="20"/>
  <c r="T248" i="20"/>
  <c r="D248" i="20"/>
  <c r="R248" i="20"/>
  <c r="B248" i="20"/>
  <c r="A249" i="20"/>
  <c r="J248" i="20"/>
  <c r="X248" i="20"/>
  <c r="P248" i="20"/>
  <c r="N248" i="20"/>
  <c r="L248" i="20"/>
  <c r="H248" i="20"/>
  <c r="N244" i="17"/>
  <c r="L244" i="17"/>
  <c r="A245" i="17"/>
  <c r="J244" i="17"/>
  <c r="X244" i="17"/>
  <c r="H244" i="17"/>
  <c r="V244" i="17"/>
  <c r="F244" i="17"/>
  <c r="T244" i="17"/>
  <c r="D244" i="17"/>
  <c r="P244" i="17"/>
  <c r="R244" i="17"/>
  <c r="B244" i="17"/>
  <c r="L249" i="22" l="1"/>
  <c r="A250" i="22"/>
  <c r="J249" i="22"/>
  <c r="V249" i="22"/>
  <c r="F249" i="22"/>
  <c r="T249" i="22"/>
  <c r="D249" i="22"/>
  <c r="R249" i="22"/>
  <c r="B249" i="22"/>
  <c r="P249" i="22"/>
  <c r="N249" i="22"/>
  <c r="X249" i="22"/>
  <c r="H249" i="22"/>
  <c r="V248" i="21"/>
  <c r="F248" i="21"/>
  <c r="T248" i="21"/>
  <c r="D248" i="21"/>
  <c r="R248" i="21"/>
  <c r="B248" i="21"/>
  <c r="P248" i="21"/>
  <c r="N248" i="21"/>
  <c r="L248" i="21"/>
  <c r="A249" i="21"/>
  <c r="X248" i="21"/>
  <c r="J248" i="21"/>
  <c r="H248" i="21"/>
  <c r="L249" i="20"/>
  <c r="A250" i="20"/>
  <c r="J249" i="20"/>
  <c r="X249" i="20"/>
  <c r="H249" i="20"/>
  <c r="P249" i="20"/>
  <c r="F249" i="20"/>
  <c r="D249" i="20"/>
  <c r="B249" i="20"/>
  <c r="V249" i="20"/>
  <c r="T249" i="20"/>
  <c r="R249" i="20"/>
  <c r="N249" i="20"/>
  <c r="T245" i="17"/>
  <c r="D245" i="17"/>
  <c r="R245" i="17"/>
  <c r="B245" i="17"/>
  <c r="P245" i="17"/>
  <c r="N245" i="17"/>
  <c r="L245" i="17"/>
  <c r="A246" i="17"/>
  <c r="J245" i="17"/>
  <c r="V245" i="17"/>
  <c r="F245" i="17"/>
  <c r="X245" i="17"/>
  <c r="H245" i="17"/>
  <c r="R250" i="22" l="1"/>
  <c r="B250" i="22"/>
  <c r="P250" i="22"/>
  <c r="L250" i="22"/>
  <c r="A251" i="22"/>
  <c r="J250" i="22"/>
  <c r="X250" i="22"/>
  <c r="H250" i="22"/>
  <c r="V250" i="22"/>
  <c r="F250" i="22"/>
  <c r="T250" i="22"/>
  <c r="D250" i="22"/>
  <c r="N250" i="22"/>
  <c r="L249" i="21"/>
  <c r="A250" i="21"/>
  <c r="J249" i="21"/>
  <c r="X249" i="21"/>
  <c r="H249" i="21"/>
  <c r="V249" i="21"/>
  <c r="F249" i="21"/>
  <c r="T249" i="21"/>
  <c r="D249" i="21"/>
  <c r="R249" i="21"/>
  <c r="B249" i="21"/>
  <c r="P249" i="21"/>
  <c r="N249" i="21"/>
  <c r="R250" i="20"/>
  <c r="B250" i="20"/>
  <c r="P250" i="20"/>
  <c r="N250" i="20"/>
  <c r="V250" i="20"/>
  <c r="F250" i="20"/>
  <c r="L250" i="20"/>
  <c r="J250" i="20"/>
  <c r="H250" i="20"/>
  <c r="D250" i="20"/>
  <c r="A251" i="20"/>
  <c r="X250" i="20"/>
  <c r="T250" i="20"/>
  <c r="A247" i="17"/>
  <c r="J246" i="17"/>
  <c r="X246" i="17"/>
  <c r="H246" i="17"/>
  <c r="V246" i="17"/>
  <c r="F246" i="17"/>
  <c r="T246" i="17"/>
  <c r="D246" i="17"/>
  <c r="R246" i="17"/>
  <c r="B246" i="17"/>
  <c r="P246" i="17"/>
  <c r="L246" i="17"/>
  <c r="N246" i="17"/>
  <c r="X251" i="22" l="1"/>
  <c r="H251" i="22"/>
  <c r="V251" i="22"/>
  <c r="F251" i="22"/>
  <c r="R251" i="22"/>
  <c r="B251" i="22"/>
  <c r="P251" i="22"/>
  <c r="N251" i="22"/>
  <c r="L251" i="22"/>
  <c r="J251" i="22"/>
  <c r="T251" i="22"/>
  <c r="D251" i="22"/>
  <c r="R250" i="21"/>
  <c r="B250" i="21"/>
  <c r="P250" i="21"/>
  <c r="N250" i="21"/>
  <c r="L250" i="21"/>
  <c r="A251" i="21"/>
  <c r="J250" i="21"/>
  <c r="X250" i="21"/>
  <c r="H250" i="21"/>
  <c r="V250" i="21"/>
  <c r="T250" i="21"/>
  <c r="F250" i="21"/>
  <c r="D250" i="21"/>
  <c r="X251" i="20"/>
  <c r="H251" i="20"/>
  <c r="V251" i="20"/>
  <c r="F251" i="20"/>
  <c r="T251" i="20"/>
  <c r="D251" i="20"/>
  <c r="L251" i="20"/>
  <c r="R251" i="20"/>
  <c r="P251" i="20"/>
  <c r="N251" i="20"/>
  <c r="J251" i="20"/>
  <c r="B251" i="20"/>
  <c r="P247" i="17"/>
  <c r="N247" i="17"/>
  <c r="L247" i="17"/>
  <c r="A248" i="17"/>
  <c r="J247" i="17"/>
  <c r="X247" i="17"/>
  <c r="H247" i="17"/>
  <c r="V247" i="17"/>
  <c r="F247" i="17"/>
  <c r="R247" i="17"/>
  <c r="B247" i="17"/>
  <c r="T247" i="17"/>
  <c r="D247" i="17"/>
  <c r="X251" i="21" l="1"/>
  <c r="H251" i="21"/>
  <c r="V251" i="21"/>
  <c r="F251" i="21"/>
  <c r="T251" i="21"/>
  <c r="D251" i="21"/>
  <c r="R251" i="21"/>
  <c r="B251" i="21"/>
  <c r="P251" i="21"/>
  <c r="N251" i="21"/>
  <c r="L251" i="21"/>
  <c r="J251" i="21"/>
  <c r="V248" i="17"/>
  <c r="F248" i="17"/>
  <c r="T248" i="17"/>
  <c r="D248" i="17"/>
  <c r="R248" i="17"/>
  <c r="B248" i="17"/>
  <c r="P248" i="17"/>
  <c r="N248" i="17"/>
  <c r="L248" i="17"/>
  <c r="X248" i="17"/>
  <c r="H248" i="17"/>
  <c r="A249" i="17"/>
  <c r="J248" i="17"/>
  <c r="L249" i="17" l="1"/>
  <c r="A250" i="17"/>
  <c r="J249" i="17"/>
  <c r="X249" i="17"/>
  <c r="H249" i="17"/>
  <c r="V249" i="17"/>
  <c r="F249" i="17"/>
  <c r="T249" i="17"/>
  <c r="D249" i="17"/>
  <c r="R249" i="17"/>
  <c r="B249" i="17"/>
  <c r="N249" i="17"/>
  <c r="P249" i="17"/>
  <c r="R250" i="17" l="1"/>
  <c r="B250" i="17"/>
  <c r="P250" i="17"/>
  <c r="N250" i="17"/>
  <c r="L250" i="17"/>
  <c r="A251" i="17"/>
  <c r="J250" i="17"/>
  <c r="X250" i="17"/>
  <c r="H250" i="17"/>
  <c r="T250" i="17"/>
  <c r="D250" i="17"/>
  <c r="V250" i="17"/>
  <c r="F250" i="17"/>
  <c r="X251" i="17" l="1"/>
  <c r="H251" i="17"/>
  <c r="V251" i="17"/>
  <c r="F251" i="17"/>
  <c r="T251" i="17"/>
  <c r="D251" i="17"/>
  <c r="R251" i="17"/>
  <c r="B251" i="17"/>
  <c r="P251" i="17"/>
  <c r="N251" i="17"/>
  <c r="J251" i="17"/>
  <c r="L251" i="17"/>
  <c r="B42" i="10"/>
  <c r="F39" i="10"/>
  <c r="D39" i="10"/>
  <c r="B39" i="10"/>
</calcChain>
</file>

<file path=xl/sharedStrings.xml><?xml version="1.0" encoding="utf-8"?>
<sst xmlns="http://schemas.openxmlformats.org/spreadsheetml/2006/main" count="800" uniqueCount="195">
  <si>
    <t>47 up to max</t>
  </si>
  <si>
    <t>44 to 46</t>
  </si>
  <si>
    <t>40 to 43</t>
  </si>
  <si>
    <t>37 to 39</t>
  </si>
  <si>
    <t xml:space="preserve">17 to 19 </t>
  </si>
  <si>
    <t>10 to 13</t>
  </si>
  <si>
    <t>14 to 16</t>
  </si>
  <si>
    <t>20 to 23</t>
  </si>
  <si>
    <t>24 to 26</t>
  </si>
  <si>
    <t>27-29</t>
  </si>
  <si>
    <t>30 to 33</t>
  </si>
  <si>
    <t>34 to 36</t>
  </si>
  <si>
    <t>P1+F1</t>
  </si>
  <si>
    <t>P1+F2</t>
  </si>
  <si>
    <t>P1+F3</t>
  </si>
  <si>
    <t>P last +F1</t>
  </si>
  <si>
    <t>P last +F2</t>
  </si>
  <si>
    <t>P last +F3</t>
  </si>
  <si>
    <t>P2+F1</t>
  </si>
  <si>
    <t>P2+F2</t>
  </si>
  <si>
    <t>P2+F3</t>
  </si>
  <si>
    <t>P3+F1</t>
  </si>
  <si>
    <t>P3+F2</t>
  </si>
  <si>
    <t>P3+F3</t>
  </si>
  <si>
    <t>P1+F4</t>
  </si>
  <si>
    <t>P last +F4</t>
  </si>
  <si>
    <t>P2+F4</t>
  </si>
  <si>
    <t>P3+F4</t>
  </si>
  <si>
    <t>P4+F1</t>
  </si>
  <si>
    <t>P4+F2</t>
  </si>
  <si>
    <t>P4+F4</t>
  </si>
  <si>
    <t>P4+F3</t>
  </si>
  <si>
    <t>P last+1 +F1</t>
  </si>
  <si>
    <t>P last+1 +F2</t>
  </si>
  <si>
    <t>P last+1 +F3</t>
  </si>
  <si>
    <t>P last+1 +F4</t>
  </si>
  <si>
    <t xml:space="preserve">Best 1st </t>
  </si>
  <si>
    <t>Best 2nd</t>
  </si>
  <si>
    <t>Best 4th</t>
  </si>
  <si>
    <t>Worst 1st</t>
  </si>
  <si>
    <t>Worst 2nd</t>
  </si>
  <si>
    <t>Worst 3rd</t>
  </si>
  <si>
    <t>Worst 4th</t>
  </si>
  <si>
    <t>Px = Place x in the preliminary rounds //  Fy = Place y in the Fly-Off</t>
  </si>
  <si>
    <t>Place</t>
  </si>
  <si>
    <r>
      <t xml:space="preserve">Examples </t>
    </r>
    <r>
      <rPr>
        <b/>
        <sz val="12"/>
        <color theme="1"/>
        <rFont val="Calibri"/>
        <family val="2"/>
        <scheme val="minor"/>
      </rPr>
      <t>(Total points for a pilot with place x in the preliminary rounds and place y in the Fly-Off)</t>
    </r>
  </si>
  <si>
    <t>Columns = Number of pilots in Fly-Off</t>
  </si>
  <si>
    <t>FlyOff bonus depending on the number of participants in the fly-off</t>
  </si>
  <si>
    <t>13 - New place</t>
  </si>
  <si>
    <t>Best 3rd</t>
  </si>
  <si>
    <t>P1+F_last</t>
  </si>
  <si>
    <t>Best last</t>
  </si>
  <si>
    <t>….</t>
  </si>
  <si>
    <t>P2+F_last</t>
  </si>
  <si>
    <t>x</t>
  </si>
  <si>
    <t>P3+F_last</t>
  </si>
  <si>
    <t>P4+F_last</t>
  </si>
  <si>
    <t>P last+1+F_last</t>
  </si>
  <si>
    <t>P last+F_last</t>
  </si>
  <si>
    <t>12 - New place</t>
  </si>
  <si>
    <t>11 - New place</t>
  </si>
  <si>
    <t>10 - New place</t>
  </si>
  <si>
    <t>9 - New place</t>
  </si>
  <si>
    <t>8 - New place</t>
  </si>
  <si>
    <t>7 - New place</t>
  </si>
  <si>
    <t>6 - New place</t>
  </si>
  <si>
    <t>5 - New place</t>
  </si>
  <si>
    <t>4 - New place</t>
  </si>
  <si>
    <t>3 - New place</t>
  </si>
  <si>
    <t>Nf = 30% from Np</t>
  </si>
  <si>
    <t>Columns = Number of pilots in Fly-Off = Nf</t>
  </si>
  <si>
    <t>Name</t>
  </si>
  <si>
    <t>Available data of comeptition 2023</t>
  </si>
  <si>
    <t>Recomended size of fly-off</t>
  </si>
  <si>
    <t>Classification of weather</t>
  </si>
  <si>
    <t>Tisza Cup</t>
  </si>
  <si>
    <t>Total size</t>
  </si>
  <si>
    <t>Coppa Citta di Torino</t>
  </si>
  <si>
    <t>Points (%) of last (would) enter to fly-off</t>
  </si>
  <si>
    <t>Larissa</t>
  </si>
  <si>
    <t>(was 8)     7</t>
  </si>
  <si>
    <t>strong thermal</t>
  </si>
  <si>
    <t xml:space="preserve">F5J MastProzenters </t>
  </si>
  <si>
    <t xml:space="preserve">Number of countries </t>
  </si>
  <si>
    <t>Holic F5J</t>
  </si>
  <si>
    <t>F5J Bulgaria Cup</t>
  </si>
  <si>
    <t>Apsia Cup, POR</t>
  </si>
  <si>
    <t xml:space="preserve">Burgpokal </t>
  </si>
  <si>
    <t>Militky Cup</t>
  </si>
  <si>
    <t>super thermal</t>
  </si>
  <si>
    <t xml:space="preserve">97…98,5 </t>
  </si>
  <si>
    <t>94…97</t>
  </si>
  <si>
    <t>88…94</t>
  </si>
  <si>
    <t>mixed weather/most thermal</t>
  </si>
  <si>
    <t>mixed waether/most strong wind</t>
  </si>
  <si>
    <t>&lt; 88</t>
  </si>
  <si>
    <t xml:space="preserve">&gt; 98,5 </t>
  </si>
  <si>
    <t>really bad conditions</t>
  </si>
  <si>
    <t>Samba Cup</t>
  </si>
  <si>
    <t>Size classification of competition</t>
  </si>
  <si>
    <t>Toldijk F5J, NED</t>
  </si>
  <si>
    <t>Korona Cup</t>
  </si>
  <si>
    <t>Interglide</t>
  </si>
  <si>
    <t>Tirol Trophy</t>
  </si>
  <si>
    <t>Please confirm, if this classification is correct for your specific competition</t>
  </si>
  <si>
    <t>Loire Valley, FRA</t>
  </si>
  <si>
    <t>Chomutov</t>
  </si>
  <si>
    <t>Averages*</t>
  </si>
  <si>
    <t>*not included in averages</t>
  </si>
  <si>
    <t>125*</t>
  </si>
  <si>
    <t>&gt;25*</t>
  </si>
  <si>
    <t>Sonnenlandcup</t>
  </si>
  <si>
    <t>Litteamcup</t>
  </si>
  <si>
    <t>Coppa Italia</t>
  </si>
  <si>
    <t>Lamia Open</t>
  </si>
  <si>
    <t>2023 BITOLA OPEN</t>
  </si>
  <si>
    <t>Nakotne Cup F5J</t>
  </si>
  <si>
    <t>Total numner of competition</t>
  </si>
  <si>
    <t>participants</t>
  </si>
  <si>
    <t>31-52</t>
  </si>
  <si>
    <t>8 competition (~1/3) have more than</t>
  </si>
  <si>
    <t>8 competition (~1/3) have between</t>
  </si>
  <si>
    <t>7 competition (~1/3) have less than</t>
  </si>
  <si>
    <t>Let us create a size classification of competition and some other side-conditions:</t>
  </si>
  <si>
    <t>really difficult/bad conditions</t>
  </si>
  <si>
    <t>But this also avoids, that a pilot can win the anual over all ranking by winning 3 extreme little competition.</t>
  </si>
  <si>
    <t>B</t>
  </si>
  <si>
    <t>A</t>
  </si>
  <si>
    <t>C</t>
  </si>
  <si>
    <t>(A)</t>
  </si>
  <si>
    <t>Class A = 50 or more participants</t>
  </si>
  <si>
    <t>Class B = 30-49 participants</t>
  </si>
  <si>
    <t>Class C = 10-29 participants</t>
  </si>
  <si>
    <t>Competition with less than 10 pilots will be not counted for the CONTEST Eurotour, but litte competitions (Class C) are explecite desired to create new competition in the edges of Europe</t>
  </si>
  <si>
    <r>
      <rPr>
        <sz val="11"/>
        <color rgb="FF0070C0"/>
        <rFont val="Calibri"/>
        <family val="2"/>
        <scheme val="minor"/>
      </rPr>
      <t xml:space="preserve">In the begin </t>
    </r>
    <r>
      <rPr>
        <sz val="11"/>
        <color theme="1"/>
        <rFont val="Calibri"/>
        <family val="2"/>
        <scheme val="minor"/>
      </rPr>
      <t>my idea was, if someone take part in two very little competition (Class C) then he needs also a big competition (Class A) .</t>
    </r>
  </si>
  <si>
    <t>And if someone takes part in one very litte competition (Class C) then he needs at least 2 average size competitions (Class B) .</t>
  </si>
  <si>
    <t>Especially because at each competition the winner can get the same maximum points.</t>
  </si>
  <si>
    <t>In fact the range is ~50-70 (witout Samba Cup) - so, each class A, B and C has a range of round about 20 and there are round about the same number of competitions are existing in each Class.</t>
  </si>
  <si>
    <t>Without the extreme big Samba Cup the average of all cometitions is round about the middle of Class B (= ~40 participants)</t>
  </si>
  <si>
    <t>2x Class C would be minimum 2x 10 = 20 paritcipants and 1x Class A would be minimum 50 participants = 20+50 = 70 participants all together</t>
  </si>
  <si>
    <t>1x Class C would be minimum 10 paritcipants and 2x Class B would be minimum 2x30 = 60  participants = 10+60 = 70 participants all together</t>
  </si>
  <si>
    <t>This gives each pilot the maximum freedom to select the competitions by his personal posibilities.</t>
  </si>
  <si>
    <t>The number 70 can be discussed. There also good reason to argue the middle value of each class. This would leads to 100 instead of 70.</t>
  </si>
  <si>
    <t xml:space="preserve">So, for now, I do not want to set this number higher (too high), to avoid too strict limitation.  </t>
  </si>
  <si>
    <t>Dupnitsa* (pre-competition of WCH)</t>
  </si>
  <si>
    <t>Now my opinion is, that for a pilot the best 3 results counts, where the sum of the participants is at least 70.</t>
  </si>
  <si>
    <t>But with 100 the pilots in the regions Portugal/Spain and in the reagion Greece/Mazedonia/Bulgaria are too much limited in the choice of possible competitions.</t>
  </si>
  <si>
    <t>For now I want only to avoid the criticism, that there is an unfair way to win too easy the hole anual ranking with 3 little competitions.</t>
  </si>
  <si>
    <t>Trofeu Ricardo - Lima Porto Cup</t>
  </si>
  <si>
    <t>Averages* (and without Samba Cup)</t>
  </si>
  <si>
    <r>
      <rPr>
        <sz val="11"/>
        <rFont val="Calibri"/>
        <family val="2"/>
        <scheme val="minor"/>
      </rPr>
      <t>20</t>
    </r>
    <r>
      <rPr>
        <sz val="11"/>
        <color theme="1"/>
        <rFont val="Calibri"/>
        <family val="2"/>
        <scheme val="minor"/>
      </rPr>
      <t>-39 pilots/3-6 countries</t>
    </r>
  </si>
  <si>
    <t>Final new fixed total score after Fly-Off in the strict order of the final result. Depending on the number of participants in the fly-off</t>
  </si>
  <si>
    <t>The result of the preliminary rounds for the participants of the Fly-Off are withdrawn and replaced by the score of the final ranking mentioned here below</t>
  </si>
  <si>
    <t>scroll down</t>
  </si>
  <si>
    <t>This average is the reason, I choose 94% as fixed value in the firts draft for the last pilot entered into fly-off</t>
  </si>
  <si>
    <t>Worst last</t>
  </si>
  <si>
    <t>New scoring system for the anual overall ranking of the CONTEST Eurotour in the competition Category F5J from 2024</t>
  </si>
  <si>
    <t>For the remaining positions, the total points have a dominance based on the results of the preliminary rounds</t>
  </si>
  <si>
    <t>Maximum Spread of Points: 11,5 %-points</t>
  </si>
  <si>
    <t>Distance 1-2</t>
  </si>
  <si>
    <t>Distance 2-3</t>
  </si>
  <si>
    <t>Distance 3-4</t>
  </si>
  <si>
    <t>Distance 4-5</t>
  </si>
  <si>
    <t>Np =</t>
  </si>
  <si>
    <r>
      <t xml:space="preserve">but </t>
    </r>
    <r>
      <rPr>
        <b/>
        <sz val="11"/>
        <color theme="1"/>
        <rFont val="Calibri"/>
        <family val="2"/>
        <scheme val="minor"/>
      </rPr>
      <t>max. 14</t>
    </r>
    <r>
      <rPr>
        <sz val="11"/>
        <color theme="1"/>
        <rFont val="Calibri"/>
        <family val="2"/>
        <scheme val="minor"/>
      </rPr>
      <t xml:space="preserve"> by the rules</t>
    </r>
  </si>
  <si>
    <t>Number of participants/pilots (Np) in the preliminary rounds who actually flew at least 1 flight and the resulting number of participants for the fly-off according to the rules</t>
  </si>
  <si>
    <t>Resulting number of participants for the fly-off according to the rules</t>
  </si>
  <si>
    <t>Remarke for understanding: The necessary criterion for the distribution of bonus points is that the distance from the 1st to the 2nd and from the 2nd to the 3rd and from the 3rd to the 4th is greater than or equal to 1.5 percentage points.</t>
  </si>
  <si>
    <t>The evaluation is based on the actual number of participants at the Fly Off (e.g. because the area does not allow enough starting places)</t>
  </si>
  <si>
    <t>Scoring for the preliminary rounds based on the placement depending on the total number of participants and the number of participants in the fly-off</t>
  </si>
  <si>
    <t>Score of pre-rounds + bonus for fly-off in this way, that the 1st of Fly-Off gets the most total points, the 2nd the 2nd most points and the 3rd the 3rd most points.</t>
  </si>
  <si>
    <t>˅</t>
  </si>
  <si>
    <t xml:space="preserve"> </t>
  </si>
  <si>
    <t>Maximum Spread of Points: 4,5 %-points</t>
  </si>
  <si>
    <t>Maximum Spread of Points: 6,5 %-points</t>
  </si>
  <si>
    <t xml:space="preserve">Alternative scoring system A1 </t>
  </si>
  <si>
    <t xml:space="preserve">Alternative scoring system C1 </t>
  </si>
  <si>
    <t>Score of pre-rounds + bonus for fly-off. Similar to A1, but with a little bit more bonus points for all the participants. .</t>
  </si>
  <si>
    <t xml:space="preserve">Alternative scoring system A2 </t>
  </si>
  <si>
    <t>Total score after fly-off depends only of the final ranking.</t>
  </si>
  <si>
    <t>(This version C1 fullfills strictly the FAI rules in this way, that the final points are given in the strict order of the ranking after the Fly-Off.)</t>
  </si>
  <si>
    <t>Only for Information - without any further explanation</t>
  </si>
  <si>
    <t>&gt; 52</t>
  </si>
  <si>
    <t xml:space="preserve"> &lt; 31</t>
  </si>
  <si>
    <t>Until now with old scorring system the 3 higest individual results (regardless the size of the competitions) were sumarized for the total result of an individual pilot and until now there were no limitation of size of competition.</t>
  </si>
  <si>
    <t>Score of pre-rounds + bonus for fly-off. Bonus for Fly-Off identically to the old system with 3 - 2 - 1,5 - 1,0 - 0,5  %-points for the first 5 places.</t>
  </si>
  <si>
    <t>(This version A1 would lead to most similar results as the old scoring system had at strong thermal competitions)</t>
  </si>
  <si>
    <t>(This would create a little bit bigger spread of the results than A1)</t>
  </si>
  <si>
    <t xml:space="preserve">Alternative scoring system C2 </t>
  </si>
  <si>
    <t>Total score after fly-off depends only of the final ranking. Similar to C1, but a little less spread</t>
  </si>
  <si>
    <r>
      <rPr>
        <b/>
        <sz val="16"/>
        <color rgb="FFFF0000"/>
        <rFont val="Calibri"/>
        <family val="2"/>
        <scheme val="minor"/>
      </rPr>
      <t>NOT Valid</t>
    </r>
    <r>
      <rPr>
        <b/>
        <sz val="16"/>
        <color theme="0"/>
        <rFont val="Calibri"/>
        <family val="2"/>
        <scheme val="minor"/>
      </rPr>
      <t xml:space="preserve">  -  characteristic  A1) :   </t>
    </r>
  </si>
  <si>
    <r>
      <rPr>
        <b/>
        <sz val="16"/>
        <color rgb="FFFF0000"/>
        <rFont val="Calibri"/>
        <family val="2"/>
        <scheme val="minor"/>
      </rPr>
      <t>NOT Valid</t>
    </r>
    <r>
      <rPr>
        <b/>
        <sz val="16"/>
        <color theme="0"/>
        <rFont val="Calibri"/>
        <family val="2"/>
        <scheme val="minor"/>
      </rPr>
      <t xml:space="preserve">  -  characteristic  A2) :   </t>
    </r>
  </si>
  <si>
    <t xml:space="preserve">Valid for 2024 - characteristic B):   </t>
  </si>
  <si>
    <r>
      <rPr>
        <b/>
        <sz val="16"/>
        <rFont val="Calibri"/>
        <family val="2"/>
        <scheme val="minor"/>
      </rPr>
      <t>NOT Valid</t>
    </r>
    <r>
      <rPr>
        <b/>
        <sz val="16"/>
        <color theme="0"/>
        <rFont val="Calibri"/>
        <family val="2"/>
        <scheme val="minor"/>
      </rPr>
      <t xml:space="preserve">  -  characteristic  C1) :   </t>
    </r>
  </si>
  <si>
    <r>
      <rPr>
        <b/>
        <sz val="16"/>
        <rFont val="Calibri"/>
        <family val="2"/>
        <scheme val="minor"/>
      </rPr>
      <t>NOT Valid</t>
    </r>
    <r>
      <rPr>
        <b/>
        <sz val="16"/>
        <color theme="0"/>
        <rFont val="Calibri"/>
        <family val="2"/>
        <scheme val="minor"/>
      </rPr>
      <t xml:space="preserve">  -  characteristic  C2)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</si>
</sst>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6" formatCode="#,##0.000_ ;[Red]\-#,##0.000\ "/>
    <numFmt numFmtId="167" formatCode="0.000"/>
    <numFmt numFmtId="172" formatCode="0.000_ ;[Red]\-0.000\ "/>
  </numFmts>
  <fonts count="20" x14ac:knownFonts="1">
    <font>
      <sz val="11"/>
      <color theme="1"/>
      <name val="Calibri"/>
      <family val="2"/>
      <scheme val="minor"/>
    </font>
    <font>
      <b/>
      <sz val="11"/>
      <color theme="1"/>
      <name val="Calibri"/>
      <family val="2"/>
      <scheme val="minor"/>
    </font>
    <font>
      <sz val="11"/>
      <color rgb="FF0070C0"/>
      <name val="Calibri"/>
      <family val="2"/>
      <scheme val="minor"/>
    </font>
    <font>
      <strike/>
      <sz val="11"/>
      <color theme="1"/>
      <name val="Calibri"/>
      <family val="2"/>
      <scheme val="minor"/>
    </font>
    <font>
      <sz val="11"/>
      <color rgb="FFFF0000"/>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1"/>
      <color rgb="FF00B050"/>
      <name val="Calibri"/>
      <family val="2"/>
      <scheme val="minor"/>
    </font>
    <font>
      <sz val="11"/>
      <name val="Calibri"/>
      <family val="2"/>
      <scheme val="minor"/>
    </font>
    <font>
      <b/>
      <sz val="16"/>
      <color theme="0"/>
      <name val="Calibri"/>
      <family val="2"/>
      <scheme val="minor"/>
    </font>
    <font>
      <b/>
      <sz val="16"/>
      <color rgb="FFFF0000"/>
      <name val="Calibri"/>
      <family val="2"/>
      <scheme val="minor"/>
    </font>
    <font>
      <b/>
      <sz val="16"/>
      <name val="Calibri"/>
      <family val="2"/>
      <scheme val="minor"/>
    </font>
    <font>
      <b/>
      <sz val="11"/>
      <color rgb="FF0070C0"/>
      <name val="Calibri"/>
      <family val="2"/>
      <scheme val="minor"/>
    </font>
    <font>
      <sz val="16"/>
      <color theme="1"/>
      <name val="Calibri"/>
      <family val="2"/>
      <scheme val="minor"/>
    </font>
    <font>
      <sz val="16"/>
      <color theme="0"/>
      <name val="Calibri"/>
      <family val="2"/>
      <scheme val="minor"/>
    </font>
    <font>
      <b/>
      <u/>
      <sz val="26"/>
      <color theme="0"/>
      <name val="Calibri"/>
      <family val="2"/>
      <scheme val="minor"/>
    </font>
    <font>
      <sz val="11"/>
      <color rgb="FF3C4043"/>
      <name val="Arial"/>
      <family val="2"/>
    </font>
    <font>
      <sz val="11"/>
      <color theme="1"/>
      <name val="Calibri"/>
      <family val="2"/>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0EA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03A9F4"/>
        <bgColor indexed="64"/>
      </patternFill>
    </fill>
    <fill>
      <patternFill patternType="solid">
        <fgColor theme="4" tint="0.79998168889431442"/>
        <bgColor indexed="64"/>
      </patternFill>
    </fill>
    <fill>
      <patternFill patternType="solid">
        <fgColor rgb="FF92D050"/>
        <bgColor indexed="64"/>
      </patternFill>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20">
    <xf numFmtId="0" fontId="0" fillId="0" borderId="0" xfId="0"/>
    <xf numFmtId="0" fontId="1" fillId="0" borderId="0" xfId="0" applyFont="1"/>
    <xf numFmtId="0" fontId="0" fillId="0" borderId="1" xfId="0" applyBorder="1"/>
    <xf numFmtId="0" fontId="0" fillId="0" borderId="0" xfId="0" applyAlignment="1">
      <alignment horizontal="center"/>
    </xf>
    <xf numFmtId="0" fontId="0" fillId="0" borderId="0" xfId="0" quotePrefix="1"/>
    <xf numFmtId="0" fontId="0" fillId="0" borderId="0" xfId="0" applyAlignment="1">
      <alignment horizontal="right"/>
    </xf>
    <xf numFmtId="0" fontId="0" fillId="0" borderId="0" xfId="0" quotePrefix="1" applyAlignment="1">
      <alignment horizontal="center"/>
    </xf>
    <xf numFmtId="164" fontId="0" fillId="0" borderId="0" xfId="0" applyNumberFormat="1"/>
    <xf numFmtId="0" fontId="0" fillId="3" borderId="0" xfId="0" applyFill="1"/>
    <xf numFmtId="0" fontId="3" fillId="0" borderId="0" xfId="0" applyFont="1"/>
    <xf numFmtId="0" fontId="0" fillId="8" borderId="0" xfId="0" applyFill="1"/>
    <xf numFmtId="0" fontId="7" fillId="0" borderId="0" xfId="0" applyFont="1"/>
    <xf numFmtId="0" fontId="8" fillId="0" borderId="0" xfId="0" applyFont="1"/>
    <xf numFmtId="0" fontId="2" fillId="0" borderId="0" xfId="0" applyFont="1"/>
    <xf numFmtId="0" fontId="1" fillId="0" borderId="0" xfId="0" applyFont="1" applyAlignment="1">
      <alignment horizontal="right"/>
    </xf>
    <xf numFmtId="0" fontId="0" fillId="0" borderId="0" xfId="0" quotePrefix="1" applyAlignment="1">
      <alignment horizontal="left"/>
    </xf>
    <xf numFmtId="0" fontId="0" fillId="0" borderId="0" xfId="0" applyAlignment="1">
      <alignment horizontal="left"/>
    </xf>
    <xf numFmtId="0" fontId="1" fillId="0" borderId="0" xfId="0" applyFont="1" applyAlignment="1">
      <alignment horizontal="center"/>
    </xf>
    <xf numFmtId="4" fontId="0" fillId="0" borderId="0" xfId="0" applyNumberFormat="1"/>
    <xf numFmtId="0" fontId="9" fillId="0" borderId="0" xfId="0" applyFont="1"/>
    <xf numFmtId="0" fontId="4" fillId="0" borderId="0" xfId="0" applyFont="1"/>
    <xf numFmtId="4" fontId="9" fillId="0" borderId="0" xfId="0" applyNumberFormat="1" applyFont="1"/>
    <xf numFmtId="4" fontId="4" fillId="0" borderId="0" xfId="0" applyNumberFormat="1" applyFont="1"/>
    <xf numFmtId="4" fontId="1" fillId="0" borderId="0" xfId="0" applyNumberFormat="1" applyFont="1"/>
    <xf numFmtId="4" fontId="1" fillId="0" borderId="0" xfId="0" applyNumberFormat="1" applyFont="1" applyAlignment="1">
      <alignment horizontal="center"/>
    </xf>
    <xf numFmtId="0" fontId="0" fillId="0" borderId="1" xfId="0" applyBorder="1" applyAlignment="1">
      <alignment horizontal="center"/>
    </xf>
    <xf numFmtId="4" fontId="1" fillId="2" borderId="0" xfId="0" applyNumberFormat="1" applyFont="1" applyFill="1"/>
    <xf numFmtId="0" fontId="1" fillId="2" borderId="0" xfId="0" applyFont="1" applyFill="1" applyAlignment="1">
      <alignment horizontal="right"/>
    </xf>
    <xf numFmtId="0" fontId="0" fillId="2" borderId="0" xfId="0" applyFill="1"/>
    <xf numFmtId="4" fontId="0" fillId="2" borderId="0" xfId="0" applyNumberFormat="1" applyFill="1"/>
    <xf numFmtId="0" fontId="0" fillId="2" borderId="0" xfId="0" applyFill="1" applyAlignment="1">
      <alignment horizontal="center"/>
    </xf>
    <xf numFmtId="166" fontId="1" fillId="2" borderId="2" xfId="0" applyNumberFormat="1" applyFont="1" applyFill="1" applyBorder="1"/>
    <xf numFmtId="166" fontId="0" fillId="3" borderId="0" xfId="0" applyNumberFormat="1" applyFill="1"/>
    <xf numFmtId="166" fontId="0" fillId="0" borderId="0" xfId="0" applyNumberFormat="1"/>
    <xf numFmtId="0" fontId="10" fillId="0" borderId="0" xfId="0" applyFont="1"/>
    <xf numFmtId="0" fontId="10" fillId="0" borderId="0" xfId="0" quotePrefix="1" applyFont="1"/>
    <xf numFmtId="0" fontId="8" fillId="11" borderId="0" xfId="0" applyFont="1" applyFill="1"/>
    <xf numFmtId="0" fontId="8" fillId="12" borderId="0" xfId="0" applyFont="1" applyFill="1"/>
    <xf numFmtId="0" fontId="12" fillId="0" borderId="0" xfId="0" applyFont="1"/>
    <xf numFmtId="0" fontId="8" fillId="13" borderId="0" xfId="0" applyFont="1" applyFill="1"/>
    <xf numFmtId="0" fontId="11" fillId="11" borderId="0" xfId="0" applyFont="1" applyFill="1"/>
    <xf numFmtId="0" fontId="14" fillId="0" borderId="0" xfId="0" applyFont="1"/>
    <xf numFmtId="167" fontId="0" fillId="4" borderId="0" xfId="0" applyNumberFormat="1" applyFill="1"/>
    <xf numFmtId="167" fontId="0" fillId="5" borderId="0" xfId="0" applyNumberFormat="1" applyFill="1"/>
    <xf numFmtId="167" fontId="0" fillId="0" borderId="0" xfId="0" applyNumberFormat="1"/>
    <xf numFmtId="167" fontId="0" fillId="6" borderId="0" xfId="0" applyNumberFormat="1" applyFill="1"/>
    <xf numFmtId="167" fontId="0" fillId="7" borderId="0" xfId="0" applyNumberFormat="1" applyFill="1"/>
    <xf numFmtId="167" fontId="0" fillId="0" borderId="0" xfId="0" applyNumberFormat="1" applyAlignment="1">
      <alignment horizontal="right"/>
    </xf>
    <xf numFmtId="167" fontId="0" fillId="8" borderId="0" xfId="0" applyNumberFormat="1" applyFill="1"/>
    <xf numFmtId="167" fontId="0" fillId="9" borderId="0" xfId="0" applyNumberFormat="1" applyFill="1"/>
    <xf numFmtId="167" fontId="3" fillId="0" borderId="0" xfId="0" applyNumberFormat="1" applyFont="1"/>
    <xf numFmtId="167" fontId="0" fillId="3" borderId="0" xfId="0" applyNumberFormat="1" applyFill="1"/>
    <xf numFmtId="167" fontId="0" fillId="3" borderId="0" xfId="0" applyNumberFormat="1" applyFill="1" applyAlignment="1">
      <alignment horizontal="right"/>
    </xf>
    <xf numFmtId="166" fontId="0" fillId="0" borderId="3" xfId="0" applyNumberFormat="1" applyBorder="1"/>
    <xf numFmtId="166" fontId="0" fillId="0" borderId="1" xfId="0" applyNumberFormat="1" applyBorder="1"/>
    <xf numFmtId="166" fontId="0" fillId="3" borderId="1" xfId="0" applyNumberFormat="1" applyFill="1" applyBorder="1"/>
    <xf numFmtId="0" fontId="11" fillId="14" borderId="0" xfId="0" applyFont="1" applyFill="1"/>
    <xf numFmtId="0" fontId="8" fillId="14" borderId="0" xfId="0" applyFont="1" applyFill="1"/>
    <xf numFmtId="0" fontId="15" fillId="0" borderId="0" xfId="0" applyFont="1"/>
    <xf numFmtId="0" fontId="7" fillId="0" borderId="0" xfId="0" applyFont="1" applyFill="1"/>
    <xf numFmtId="0" fontId="15" fillId="14" borderId="0" xfId="0" applyFont="1" applyFill="1"/>
    <xf numFmtId="0" fontId="16" fillId="14" borderId="0" xfId="0" applyFont="1" applyFill="1"/>
    <xf numFmtId="0" fontId="17" fillId="14" borderId="0" xfId="0" applyFont="1" applyFill="1"/>
    <xf numFmtId="0" fontId="0" fillId="0" borderId="0" xfId="0" applyFont="1"/>
    <xf numFmtId="166" fontId="1" fillId="0" borderId="0" xfId="0" applyNumberFormat="1" applyFont="1" applyFill="1" applyBorder="1"/>
    <xf numFmtId="166" fontId="0" fillId="0" borderId="0" xfId="0" applyNumberFormat="1" applyFill="1"/>
    <xf numFmtId="0" fontId="1" fillId="14" borderId="2" xfId="0" applyFont="1" applyFill="1" applyBorder="1"/>
    <xf numFmtId="0" fontId="0" fillId="15" borderId="0" xfId="0" applyFill="1"/>
    <xf numFmtId="0" fontId="10" fillId="0" borderId="1" xfId="0" applyFont="1" applyBorder="1"/>
    <xf numFmtId="0" fontId="18" fillId="0" borderId="0" xfId="0" applyFont="1"/>
    <xf numFmtId="166" fontId="0" fillId="0" borderId="0" xfId="0" applyNumberFormat="1" applyFont="1" applyFill="1"/>
    <xf numFmtId="166" fontId="0" fillId="0" borderId="0" xfId="0" applyNumberFormat="1" applyFont="1"/>
    <xf numFmtId="166" fontId="0" fillId="0" borderId="1" xfId="0" applyNumberFormat="1" applyFont="1" applyFill="1" applyBorder="1"/>
    <xf numFmtId="0" fontId="0" fillId="0" borderId="1" xfId="0" applyFont="1" applyFill="1" applyBorder="1"/>
    <xf numFmtId="0" fontId="0" fillId="0" borderId="0" xfId="0" applyFont="1" applyFill="1"/>
    <xf numFmtId="0" fontId="0" fillId="0" borderId="0" xfId="0" applyFill="1"/>
    <xf numFmtId="0" fontId="19" fillId="0" borderId="0" xfId="0" quotePrefix="1" applyFont="1" applyAlignment="1">
      <alignment horizontal="center"/>
    </xf>
    <xf numFmtId="0" fontId="14" fillId="0" borderId="0" xfId="0" applyFont="1" applyAlignment="1">
      <alignment horizontal="center"/>
    </xf>
    <xf numFmtId="172" fontId="5" fillId="2" borderId="2" xfId="0" applyNumberFormat="1" applyFont="1" applyFill="1" applyBorder="1"/>
    <xf numFmtId="172" fontId="0" fillId="3" borderId="0" xfId="0" applyNumberFormat="1" applyFill="1"/>
    <xf numFmtId="172" fontId="0" fillId="0" borderId="0" xfId="0" applyNumberFormat="1"/>
    <xf numFmtId="172" fontId="0" fillId="7" borderId="0" xfId="0" applyNumberFormat="1" applyFill="1"/>
    <xf numFmtId="172" fontId="5" fillId="10" borderId="2" xfId="0" applyNumberFormat="1" applyFont="1" applyFill="1" applyBorder="1"/>
    <xf numFmtId="172" fontId="0" fillId="8" borderId="0" xfId="0" applyNumberFormat="1" applyFill="1"/>
    <xf numFmtId="167" fontId="3" fillId="9" borderId="0" xfId="0" applyNumberFormat="1" applyFont="1" applyFill="1"/>
    <xf numFmtId="0" fontId="17" fillId="11" borderId="0" xfId="0" applyFont="1" applyFill="1"/>
    <xf numFmtId="0" fontId="15" fillId="11" borderId="0" xfId="0" applyFont="1" applyFill="1"/>
    <xf numFmtId="0" fontId="16" fillId="11" borderId="0" xfId="0" applyFont="1" applyFill="1"/>
    <xf numFmtId="0" fontId="17" fillId="16" borderId="0" xfId="0" applyFont="1" applyFill="1"/>
    <xf numFmtId="0" fontId="8" fillId="16" borderId="0" xfId="0" applyFont="1" applyFill="1"/>
    <xf numFmtId="0" fontId="11" fillId="16" borderId="0" xfId="0" applyFont="1" applyFill="1"/>
    <xf numFmtId="0" fontId="15" fillId="16" borderId="0" xfId="0" applyFont="1" applyFill="1"/>
    <xf numFmtId="0" fontId="16" fillId="16" borderId="0" xfId="0" applyFont="1" applyFill="1"/>
    <xf numFmtId="0" fontId="17" fillId="12" borderId="0" xfId="0" applyFont="1" applyFill="1"/>
    <xf numFmtId="0" fontId="11" fillId="12" borderId="0" xfId="0" applyFont="1" applyFill="1"/>
    <xf numFmtId="0" fontId="15" fillId="12" borderId="0" xfId="0" applyFont="1" applyFill="1"/>
    <xf numFmtId="0" fontId="16" fillId="12" borderId="0" xfId="0" applyFont="1" applyFill="1"/>
    <xf numFmtId="166" fontId="0" fillId="0" borderId="0" xfId="0" applyNumberFormat="1" applyFont="1" applyFill="1" applyBorder="1"/>
    <xf numFmtId="0" fontId="0" fillId="0" borderId="0" xfId="0" applyFont="1" applyFill="1" applyBorder="1"/>
    <xf numFmtId="0" fontId="0" fillId="0" borderId="0" xfId="0" applyFont="1" applyBorder="1"/>
    <xf numFmtId="166" fontId="0" fillId="0" borderId="0" xfId="0" applyNumberFormat="1" applyFont="1" applyBorder="1"/>
    <xf numFmtId="0" fontId="10" fillId="0" borderId="0" xfId="0" applyFont="1" applyBorder="1"/>
    <xf numFmtId="166" fontId="0" fillId="0" borderId="0" xfId="0" applyNumberFormat="1" applyBorder="1"/>
    <xf numFmtId="166" fontId="0" fillId="3" borderId="0" xfId="0" applyNumberFormat="1" applyFill="1" applyBorder="1"/>
    <xf numFmtId="0" fontId="0" fillId="0" borderId="0" xfId="0" applyBorder="1"/>
    <xf numFmtId="166" fontId="0" fillId="0" borderId="0" xfId="0" applyNumberFormat="1" applyFill="1" applyBorder="1"/>
    <xf numFmtId="0" fontId="1" fillId="0" borderId="0" xfId="0" applyFont="1" applyFill="1" applyBorder="1"/>
    <xf numFmtId="0" fontId="14" fillId="0" borderId="0" xfId="0" applyFont="1" applyFill="1" applyBorder="1"/>
    <xf numFmtId="0" fontId="14" fillId="0" borderId="0" xfId="0" applyFont="1" applyFill="1" applyBorder="1" applyAlignment="1">
      <alignment horizontal="center"/>
    </xf>
    <xf numFmtId="167" fontId="3" fillId="0" borderId="0" xfId="0" applyNumberFormat="1" applyFont="1" applyFill="1" applyBorder="1"/>
    <xf numFmtId="0" fontId="3" fillId="0" borderId="0" xfId="0" applyFont="1" applyFill="1" applyBorder="1"/>
    <xf numFmtId="0" fontId="18" fillId="0" borderId="0" xfId="0" applyFont="1" applyFill="1" applyBorder="1"/>
    <xf numFmtId="0" fontId="10" fillId="0" borderId="0" xfId="0" applyFont="1" applyFill="1" applyBorder="1"/>
    <xf numFmtId="167" fontId="0" fillId="0" borderId="0" xfId="0" applyNumberFormat="1" applyFont="1" applyFill="1" applyBorder="1"/>
    <xf numFmtId="167" fontId="0" fillId="0" borderId="0" xfId="0" applyNumberFormat="1" applyFont="1" applyFill="1" applyBorder="1" applyAlignment="1">
      <alignment horizontal="right"/>
    </xf>
    <xf numFmtId="0" fontId="0" fillId="0" borderId="0" xfId="0" quotePrefix="1" applyFont="1" applyFill="1" applyBorder="1"/>
    <xf numFmtId="0" fontId="17" fillId="13" borderId="0" xfId="0" applyFont="1" applyFill="1"/>
    <xf numFmtId="0" fontId="11" fillId="13" borderId="0" xfId="0" applyFont="1" applyFill="1"/>
    <xf numFmtId="0" fontId="15" fillId="13" borderId="0" xfId="0" applyFont="1" applyFill="1"/>
    <xf numFmtId="0" fontId="16" fillId="13" borderId="0" xfId="0" applyFont="1" applyFill="1"/>
  </cellXfs>
  <cellStyles count="1">
    <cellStyle name="Standard" xfId="0" builtinId="0"/>
  </cellStyles>
  <dxfs count="0"/>
  <tableStyles count="0" defaultTableStyle="TableStyleMedium2" defaultPivotStyle="PivotStyleLight16"/>
  <colors>
    <mruColors>
      <color rgb="FF03A9F4"/>
      <color rgb="FF57D3FF"/>
      <color rgb="FFF0E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21</xdr:col>
      <xdr:colOff>486338</xdr:colOff>
      <xdr:row>0</xdr:row>
      <xdr:rowOff>0</xdr:rowOff>
    </xdr:from>
    <xdr:to>
      <xdr:col>23</xdr:col>
      <xdr:colOff>911834</xdr:colOff>
      <xdr:row>6</xdr:row>
      <xdr:rowOff>247650</xdr:rowOff>
    </xdr:to>
    <xdr:pic>
      <xdr:nvPicPr>
        <xdr:cNvPr id="2" name="Grafik 1">
          <a:extLst>
            <a:ext uri="{FF2B5EF4-FFF2-40B4-BE49-F238E27FC236}">
              <a16:creationId xmlns:a16="http://schemas.microsoft.com/office/drawing/2014/main" id="{966510F1-F99A-47CB-9BC1-5CCB9382D783}"/>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33107" b="33338"/>
        <a:stretch/>
      </xdr:blipFill>
      <xdr:spPr bwMode="auto">
        <a:xfrm>
          <a:off x="19803038" y="0"/>
          <a:ext cx="2254296" cy="200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0D122-C4EC-4020-B48B-414AD2D209B5}">
  <sheetPr>
    <tabColor rgb="FF92D050"/>
  </sheetPr>
  <dimension ref="A1:X255"/>
  <sheetViews>
    <sheetView workbookViewId="0"/>
  </sheetViews>
  <sheetFormatPr baseColWidth="10" defaultRowHeight="14.5" x14ac:dyDescent="0.35"/>
  <cols>
    <col min="1" max="20" width="13.08984375" customWidth="1"/>
    <col min="21" max="21" width="14.7265625" customWidth="1"/>
    <col min="22" max="24" width="13.08984375" customWidth="1"/>
    <col min="25" max="29" width="11.81640625" customWidth="1"/>
  </cols>
  <sheetData>
    <row r="1" spans="1:24" s="12" customFormat="1" ht="33.5" x14ac:dyDescent="0.75">
      <c r="A1" s="88" t="s">
        <v>175</v>
      </c>
      <c r="B1" s="89"/>
      <c r="C1" s="89"/>
      <c r="D1" s="89"/>
      <c r="E1" s="89"/>
      <c r="F1" s="89"/>
      <c r="G1" s="89"/>
      <c r="H1" s="89"/>
      <c r="I1" s="89"/>
      <c r="J1" s="89"/>
      <c r="K1" s="89"/>
      <c r="L1" s="89"/>
      <c r="M1" s="89"/>
      <c r="N1" s="89"/>
      <c r="O1" s="89"/>
      <c r="P1" s="89"/>
      <c r="Q1" s="89"/>
      <c r="R1" s="89"/>
      <c r="S1" s="89"/>
      <c r="T1" s="89"/>
      <c r="U1" s="89"/>
      <c r="V1" s="89"/>
      <c r="W1" s="89"/>
      <c r="X1" s="89"/>
    </row>
    <row r="2" spans="1:24" s="58" customFormat="1" ht="21" x14ac:dyDescent="0.5">
      <c r="A2" s="90"/>
      <c r="B2" s="91"/>
      <c r="C2" s="91"/>
      <c r="D2" s="91"/>
      <c r="E2" s="91"/>
      <c r="F2" s="91"/>
      <c r="G2" s="91"/>
      <c r="H2" s="91"/>
      <c r="I2" s="91"/>
      <c r="J2" s="91"/>
      <c r="K2" s="91"/>
      <c r="L2" s="91"/>
      <c r="M2" s="91"/>
      <c r="N2" s="91"/>
      <c r="O2" s="91"/>
      <c r="P2" s="91"/>
      <c r="Q2" s="91"/>
      <c r="R2" s="91"/>
      <c r="S2" s="91"/>
      <c r="T2" s="91"/>
      <c r="U2" s="91"/>
      <c r="V2" s="91"/>
      <c r="W2" s="91"/>
      <c r="X2" s="91"/>
    </row>
    <row r="3" spans="1:24" s="58" customFormat="1" ht="21" x14ac:dyDescent="0.5">
      <c r="A3" s="90" t="s">
        <v>190</v>
      </c>
      <c r="B3" s="91"/>
      <c r="C3" s="91"/>
      <c r="D3" s="90" t="s">
        <v>185</v>
      </c>
      <c r="E3" s="92"/>
      <c r="F3" s="92"/>
      <c r="G3" s="92"/>
      <c r="H3" s="92"/>
      <c r="I3" s="92"/>
      <c r="J3" s="92"/>
      <c r="K3" s="92"/>
      <c r="L3" s="92"/>
      <c r="M3" s="92"/>
      <c r="N3" s="92"/>
      <c r="O3" s="91"/>
      <c r="P3" s="91"/>
      <c r="Q3" s="91"/>
      <c r="R3" s="91"/>
      <c r="S3" s="91"/>
      <c r="T3" s="91"/>
      <c r="U3" s="91"/>
      <c r="V3" s="91"/>
      <c r="W3" s="91"/>
      <c r="X3" s="91"/>
    </row>
    <row r="4" spans="1:24" s="58" customFormat="1" ht="21" x14ac:dyDescent="0.5">
      <c r="A4" s="91"/>
      <c r="B4" s="91"/>
      <c r="C4" s="91"/>
      <c r="D4" s="90" t="s">
        <v>186</v>
      </c>
      <c r="E4" s="92"/>
      <c r="F4" s="92"/>
      <c r="G4" s="92"/>
      <c r="H4" s="92"/>
      <c r="I4" s="92"/>
      <c r="J4" s="92"/>
      <c r="K4" s="92"/>
      <c r="L4" s="92"/>
      <c r="M4" s="92"/>
      <c r="N4" s="92"/>
      <c r="O4" s="91"/>
      <c r="P4" s="91"/>
      <c r="Q4" s="91"/>
      <c r="R4" s="91"/>
      <c r="S4" s="91"/>
      <c r="T4" s="91"/>
      <c r="U4" s="91"/>
      <c r="V4" s="91"/>
      <c r="W4" s="91"/>
      <c r="X4" s="91"/>
    </row>
    <row r="5" spans="1:24" s="58" customFormat="1" ht="21" x14ac:dyDescent="0.5">
      <c r="A5" s="89"/>
      <c r="B5" s="91"/>
      <c r="C5" s="91"/>
      <c r="D5" s="91"/>
      <c r="E5" s="91"/>
      <c r="F5" s="91"/>
      <c r="G5" s="91"/>
      <c r="H5" s="91"/>
      <c r="I5" s="91"/>
      <c r="J5" s="91"/>
      <c r="K5" s="91"/>
      <c r="L5" s="91"/>
      <c r="M5" s="91"/>
      <c r="N5" s="91"/>
      <c r="O5" s="91"/>
      <c r="P5" s="91"/>
      <c r="Q5" s="91"/>
      <c r="R5" s="91"/>
      <c r="S5" s="91"/>
      <c r="T5" s="91"/>
      <c r="U5" s="91"/>
      <c r="V5" s="91"/>
      <c r="W5" s="91"/>
      <c r="X5" s="91"/>
    </row>
    <row r="6" spans="1:24" s="58" customFormat="1" ht="21" x14ac:dyDescent="0.5">
      <c r="A6" s="90" t="s">
        <v>173</v>
      </c>
      <c r="B6" s="91"/>
      <c r="C6" s="91"/>
      <c r="D6" s="91"/>
      <c r="E6" s="91"/>
      <c r="F6" s="91"/>
      <c r="G6" s="91"/>
      <c r="H6" s="91"/>
      <c r="I6" s="91"/>
      <c r="J6" s="91"/>
      <c r="K6" s="91"/>
      <c r="L6" s="91"/>
      <c r="M6" s="91"/>
      <c r="N6" s="91"/>
      <c r="O6" s="91"/>
      <c r="P6" s="91"/>
      <c r="Q6" s="91"/>
      <c r="R6" s="91"/>
      <c r="S6" s="91"/>
      <c r="T6" s="91"/>
      <c r="U6" s="91"/>
      <c r="V6" s="91"/>
      <c r="W6" s="91"/>
      <c r="X6" s="91"/>
    </row>
    <row r="7" spans="1:24" s="58" customFormat="1" ht="21" x14ac:dyDescent="0.5">
      <c r="A7" s="89"/>
      <c r="B7" s="91"/>
      <c r="C7" s="91"/>
      <c r="D7" s="91"/>
      <c r="E7" s="91"/>
      <c r="F7" s="91"/>
      <c r="G7" s="91"/>
      <c r="H7" s="91"/>
      <c r="I7" s="91"/>
      <c r="J7" s="91"/>
      <c r="K7" s="91"/>
      <c r="L7" s="91"/>
      <c r="M7" s="91"/>
      <c r="N7" s="91"/>
      <c r="O7" s="91"/>
      <c r="P7" s="91"/>
      <c r="Q7" s="91"/>
      <c r="R7" s="91"/>
      <c r="S7" s="91"/>
      <c r="T7" s="91"/>
      <c r="U7" s="91"/>
      <c r="V7" s="91"/>
      <c r="W7" s="91"/>
      <c r="X7" s="91"/>
    </row>
    <row r="9" spans="1:24" ht="18.5" x14ac:dyDescent="0.45">
      <c r="A9" s="59" t="s">
        <v>45</v>
      </c>
    </row>
    <row r="10" spans="1:24" ht="18.5" x14ac:dyDescent="0.45">
      <c r="A10" s="59"/>
    </row>
    <row r="11" spans="1:24" x14ac:dyDescent="0.35">
      <c r="A11" t="s">
        <v>43</v>
      </c>
    </row>
    <row r="13" spans="1:24" x14ac:dyDescent="0.35">
      <c r="A13" s="1"/>
      <c r="B13" s="41" t="s">
        <v>46</v>
      </c>
      <c r="C13" s="41"/>
      <c r="D13" s="41"/>
      <c r="E13" s="41"/>
      <c r="F13" s="41"/>
      <c r="G13" s="41"/>
      <c r="H13" s="41"/>
      <c r="I13" s="41"/>
      <c r="J13" s="41"/>
      <c r="K13" s="41"/>
      <c r="L13" s="41"/>
      <c r="M13" s="41"/>
      <c r="N13" s="41"/>
      <c r="O13" s="41"/>
      <c r="P13" s="41"/>
      <c r="Q13" s="41"/>
      <c r="R13" s="41"/>
      <c r="S13" s="41"/>
      <c r="T13" s="41"/>
      <c r="U13" s="41"/>
      <c r="V13" s="41"/>
      <c r="W13" s="41"/>
      <c r="X13" s="41"/>
    </row>
    <row r="14" spans="1:24" x14ac:dyDescent="0.35">
      <c r="A14" s="1" t="s">
        <v>44</v>
      </c>
      <c r="B14" s="77">
        <v>14</v>
      </c>
      <c r="C14" s="77"/>
      <c r="D14" s="77">
        <f>B14-1</f>
        <v>13</v>
      </c>
      <c r="E14" s="77"/>
      <c r="F14" s="77">
        <f>D14-1</f>
        <v>12</v>
      </c>
      <c r="G14" s="77"/>
      <c r="H14" s="77">
        <f>F14-1</f>
        <v>11</v>
      </c>
      <c r="I14" s="77"/>
      <c r="J14" s="77">
        <f>H14-1</f>
        <v>10</v>
      </c>
      <c r="K14" s="77"/>
      <c r="L14" s="77">
        <f>J14-1</f>
        <v>9</v>
      </c>
      <c r="M14" s="77"/>
      <c r="N14" s="77">
        <f>L14-1</f>
        <v>8</v>
      </c>
      <c r="O14" s="77"/>
      <c r="P14" s="77">
        <f>N14-1</f>
        <v>7</v>
      </c>
      <c r="Q14" s="77"/>
      <c r="R14" s="77">
        <f>P14-1</f>
        <v>6</v>
      </c>
      <c r="S14" s="77"/>
      <c r="T14" s="77">
        <f>R14-1</f>
        <v>5</v>
      </c>
      <c r="U14" s="77"/>
      <c r="V14" s="77">
        <f>T14-1</f>
        <v>4</v>
      </c>
      <c r="W14" s="77"/>
      <c r="X14" s="77">
        <f t="shared" ref="X14" si="0">V14-1</f>
        <v>3</v>
      </c>
    </row>
    <row r="16" spans="1:24" x14ac:dyDescent="0.35">
      <c r="A16" s="8" t="s">
        <v>12</v>
      </c>
      <c r="B16" s="42">
        <f>B63+B101</f>
        <v>103</v>
      </c>
      <c r="C16" s="42" t="s">
        <v>36</v>
      </c>
      <c r="D16" s="42">
        <f>D63+D101</f>
        <v>103</v>
      </c>
      <c r="E16" s="42"/>
      <c r="F16" s="42">
        <f>F63+F101</f>
        <v>103</v>
      </c>
      <c r="G16" s="42"/>
      <c r="H16" s="42">
        <f>H63+H101</f>
        <v>103</v>
      </c>
      <c r="I16" s="42"/>
      <c r="J16" s="42">
        <f>J63+J101</f>
        <v>103</v>
      </c>
      <c r="K16" s="42"/>
      <c r="L16" s="42">
        <f>L63+L101</f>
        <v>103</v>
      </c>
      <c r="M16" s="42"/>
      <c r="N16" s="42">
        <f>N63+N101</f>
        <v>103</v>
      </c>
      <c r="O16" s="42"/>
      <c r="P16" s="42">
        <f>P63+P101</f>
        <v>103</v>
      </c>
      <c r="Q16" s="42"/>
      <c r="R16" s="42">
        <f>R63+R101</f>
        <v>103</v>
      </c>
      <c r="S16" s="42"/>
      <c r="T16" s="42">
        <f>T63+T101</f>
        <v>103</v>
      </c>
      <c r="U16" s="42"/>
      <c r="V16" s="42">
        <f>V63+V101</f>
        <v>103</v>
      </c>
      <c r="W16" s="42"/>
      <c r="X16" s="42">
        <f>X63+X101</f>
        <v>103</v>
      </c>
    </row>
    <row r="17" spans="1:24" x14ac:dyDescent="0.35">
      <c r="A17" t="s">
        <v>13</v>
      </c>
      <c r="B17" s="43">
        <f>B64+B101</f>
        <v>102</v>
      </c>
      <c r="C17" s="44" t="s">
        <v>37</v>
      </c>
      <c r="D17" s="44">
        <f>D64+D101</f>
        <v>101.95833333333333</v>
      </c>
      <c r="E17" s="44"/>
      <c r="F17" s="44">
        <f>F64+F101</f>
        <v>101.90909090909091</v>
      </c>
      <c r="G17" s="44"/>
      <c r="H17" s="44">
        <f>H64+H101</f>
        <v>101.85</v>
      </c>
      <c r="I17" s="44"/>
      <c r="J17" s="44">
        <f>J64+J101</f>
        <v>101.77777777777777</v>
      </c>
      <c r="K17" s="44"/>
      <c r="L17" s="44">
        <f>L64+L101</f>
        <v>101.6875</v>
      </c>
      <c r="M17" s="44"/>
      <c r="N17" s="44">
        <f>N64+N101</f>
        <v>101.57142857142857</v>
      </c>
      <c r="O17" s="44"/>
      <c r="P17" s="44">
        <f>P64+P101</f>
        <v>101.41666666666667</v>
      </c>
      <c r="Q17" s="44"/>
      <c r="R17" s="44">
        <f>R64+R101</f>
        <v>101.2</v>
      </c>
      <c r="S17" s="44"/>
      <c r="T17" s="44">
        <f>T64+T101</f>
        <v>100.875</v>
      </c>
      <c r="U17" s="44"/>
      <c r="V17" s="44">
        <f>V64+V101</f>
        <v>100.33333333333333</v>
      </c>
      <c r="W17" s="44"/>
      <c r="X17" s="44">
        <f>X64+X101</f>
        <v>100</v>
      </c>
    </row>
    <row r="18" spans="1:24" x14ac:dyDescent="0.35">
      <c r="A18" t="s">
        <v>14</v>
      </c>
      <c r="B18" s="45">
        <f>B65+B101</f>
        <v>101.5</v>
      </c>
      <c r="C18" s="44" t="s">
        <v>49</v>
      </c>
      <c r="D18" s="44">
        <f>D65+D101</f>
        <v>101.41666666666667</v>
      </c>
      <c r="E18" s="44"/>
      <c r="F18" s="44">
        <f>F65+F101</f>
        <v>101.31818181818181</v>
      </c>
      <c r="G18" s="44"/>
      <c r="H18" s="44">
        <f>H65+H101</f>
        <v>101.2</v>
      </c>
      <c r="I18" s="44"/>
      <c r="J18" s="44">
        <f>J65+J101</f>
        <v>101.05555555555556</v>
      </c>
      <c r="K18" s="44"/>
      <c r="L18" s="44">
        <f>L65+L101</f>
        <v>100.875</v>
      </c>
      <c r="M18" s="44"/>
      <c r="N18" s="44">
        <f>N65+N101</f>
        <v>100.64285714285714</v>
      </c>
      <c r="O18" s="44"/>
      <c r="P18" s="44">
        <f>P65+P101</f>
        <v>100.33333333333333</v>
      </c>
      <c r="Q18" s="44"/>
      <c r="R18" s="44">
        <f>R65+R101</f>
        <v>100</v>
      </c>
      <c r="S18" s="44"/>
      <c r="T18" s="44">
        <f>T65+T101</f>
        <v>100</v>
      </c>
      <c r="U18" s="44"/>
      <c r="V18" s="44">
        <f>V65+V101</f>
        <v>100</v>
      </c>
      <c r="W18" s="44"/>
      <c r="X18" s="44">
        <f>X65+X101</f>
        <v>100</v>
      </c>
    </row>
    <row r="19" spans="1:24" x14ac:dyDescent="0.35">
      <c r="A19" t="s">
        <v>24</v>
      </c>
      <c r="B19" s="46">
        <f>B66+B101</f>
        <v>101</v>
      </c>
      <c r="C19" s="44" t="s">
        <v>38</v>
      </c>
      <c r="D19" s="44">
        <f>D66+D101</f>
        <v>100.875</v>
      </c>
      <c r="E19" s="44"/>
      <c r="F19" s="44">
        <f>F66+F101</f>
        <v>100.72727272727273</v>
      </c>
      <c r="G19" s="44"/>
      <c r="H19" s="44">
        <f>H66+H101</f>
        <v>100.55</v>
      </c>
      <c r="I19" s="44"/>
      <c r="J19" s="44">
        <f>J66+J101</f>
        <v>100.33333333333333</v>
      </c>
      <c r="K19" s="44"/>
      <c r="L19" s="44">
        <f>L66+L101</f>
        <v>100.0625</v>
      </c>
      <c r="M19" s="44"/>
      <c r="N19" s="44">
        <f>N66+N101</f>
        <v>100</v>
      </c>
      <c r="O19" s="44"/>
      <c r="P19" s="44">
        <f>P66+P101</f>
        <v>100</v>
      </c>
      <c r="Q19" s="44"/>
      <c r="R19" s="44">
        <f>R66+R101</f>
        <v>100</v>
      </c>
      <c r="S19" s="44"/>
      <c r="T19" s="44">
        <f>T66+T101</f>
        <v>100</v>
      </c>
      <c r="U19" s="44"/>
      <c r="V19" s="44">
        <f>V66+V101</f>
        <v>100</v>
      </c>
      <c r="W19" s="44"/>
      <c r="X19" s="47" t="s">
        <v>54</v>
      </c>
    </row>
    <row r="20" spans="1:24" x14ac:dyDescent="0.35">
      <c r="A20" s="4" t="s">
        <v>52</v>
      </c>
      <c r="B20" s="48"/>
      <c r="C20" s="44"/>
      <c r="D20" s="44"/>
      <c r="E20" s="44"/>
      <c r="F20" s="44"/>
      <c r="G20" s="44"/>
      <c r="H20" s="44"/>
      <c r="I20" s="44"/>
      <c r="J20" s="44"/>
      <c r="K20" s="44"/>
      <c r="L20" s="44"/>
      <c r="M20" s="44"/>
      <c r="N20" s="44"/>
      <c r="O20" s="44"/>
      <c r="P20" s="44"/>
      <c r="Q20" s="44"/>
      <c r="R20" s="44"/>
      <c r="S20" s="44"/>
      <c r="T20" s="44"/>
      <c r="U20" s="44"/>
      <c r="V20" s="44"/>
      <c r="W20" s="44"/>
      <c r="X20" s="44"/>
    </row>
    <row r="21" spans="1:24" s="9" customFormat="1" x14ac:dyDescent="0.35">
      <c r="A21" t="s">
        <v>50</v>
      </c>
      <c r="B21" s="49">
        <f>B101+B76</f>
        <v>100</v>
      </c>
      <c r="C21" s="44" t="s">
        <v>51</v>
      </c>
      <c r="D21" s="44">
        <f>D101+D75</f>
        <v>100</v>
      </c>
      <c r="E21" s="44"/>
      <c r="F21" s="44">
        <f>F101+F74</f>
        <v>100</v>
      </c>
      <c r="G21" s="44"/>
      <c r="H21" s="44">
        <f>H101+H73</f>
        <v>100</v>
      </c>
      <c r="I21" s="44"/>
      <c r="J21" s="44">
        <f>J101+J72</f>
        <v>100</v>
      </c>
      <c r="K21" s="44"/>
      <c r="L21" s="44">
        <f>L101+L71</f>
        <v>100</v>
      </c>
      <c r="M21" s="44"/>
      <c r="N21" s="44">
        <f>N101+N70</f>
        <v>100</v>
      </c>
      <c r="O21" s="44"/>
      <c r="P21" s="44">
        <f>P101+P69</f>
        <v>100</v>
      </c>
      <c r="Q21" s="44"/>
      <c r="R21" s="44">
        <f>R101+R68</f>
        <v>100</v>
      </c>
      <c r="S21" s="44"/>
      <c r="T21" s="44">
        <f>T101+T67</f>
        <v>100</v>
      </c>
      <c r="U21" s="44"/>
      <c r="V21" s="44">
        <f>V101+V66</f>
        <v>100</v>
      </c>
      <c r="W21" s="50"/>
      <c r="X21" s="44">
        <f>X101+X65</f>
        <v>100</v>
      </c>
    </row>
    <row r="22" spans="1:24" x14ac:dyDescent="0.35">
      <c r="B22" s="44"/>
      <c r="C22" s="44"/>
      <c r="D22" s="44"/>
      <c r="E22" s="44"/>
      <c r="F22" s="44"/>
      <c r="G22" s="44"/>
      <c r="H22" s="44"/>
      <c r="I22" s="44"/>
      <c r="J22" s="44"/>
      <c r="K22" s="44"/>
      <c r="L22" s="44"/>
      <c r="M22" s="44"/>
      <c r="N22" s="44"/>
      <c r="O22" s="44"/>
      <c r="P22" s="44"/>
      <c r="Q22" s="44"/>
      <c r="R22" s="44"/>
      <c r="S22" s="44"/>
      <c r="T22" s="44"/>
      <c r="U22" s="44"/>
      <c r="V22" s="44"/>
      <c r="W22" s="44"/>
      <c r="X22" s="44"/>
    </row>
    <row r="23" spans="1:24" x14ac:dyDescent="0.35">
      <c r="A23" t="s">
        <v>18</v>
      </c>
      <c r="B23" s="42">
        <f>B63+B102</f>
        <v>102.5</v>
      </c>
      <c r="C23" s="51"/>
      <c r="D23" s="51">
        <f>D63+D102</f>
        <v>102.47916666666667</v>
      </c>
      <c r="E23" s="51"/>
      <c r="F23" s="51">
        <f>F63+F102</f>
        <v>102.45454545454545</v>
      </c>
      <c r="G23" s="51"/>
      <c r="H23" s="51">
        <f>H63+H102</f>
        <v>102.425</v>
      </c>
      <c r="I23" s="51"/>
      <c r="J23" s="51">
        <f>J63+J102</f>
        <v>102.38888888888889</v>
      </c>
      <c r="K23" s="51"/>
      <c r="L23" s="51">
        <f>L63+L102</f>
        <v>102.34375</v>
      </c>
      <c r="M23" s="51"/>
      <c r="N23" s="51">
        <f>N63+N102</f>
        <v>102.28571428571429</v>
      </c>
      <c r="O23" s="51"/>
      <c r="P23" s="51">
        <f>P63+P102</f>
        <v>102.20833333333333</v>
      </c>
      <c r="Q23" s="51"/>
      <c r="R23" s="51">
        <f>R63+R102</f>
        <v>102.1</v>
      </c>
      <c r="S23" s="51"/>
      <c r="T23" s="51">
        <f>T63+T102</f>
        <v>101.9875</v>
      </c>
      <c r="U23" s="51"/>
      <c r="V23" s="51">
        <f>V63+V102</f>
        <v>101.93333333333334</v>
      </c>
      <c r="W23" s="51"/>
      <c r="X23" s="51">
        <f>X63+X102</f>
        <v>101.82499999999999</v>
      </c>
    </row>
    <row r="24" spans="1:24" x14ac:dyDescent="0.35">
      <c r="A24" t="s">
        <v>19</v>
      </c>
      <c r="B24" s="43">
        <f>B64+B102</f>
        <v>101.5</v>
      </c>
      <c r="C24" s="44"/>
      <c r="D24" s="44">
        <f>D64+D102</f>
        <v>101.4375</v>
      </c>
      <c r="E24" s="44"/>
      <c r="F24" s="44">
        <f>F64+F102</f>
        <v>101.36363636363636</v>
      </c>
      <c r="G24" s="44"/>
      <c r="H24" s="44">
        <f>H64+H102</f>
        <v>101.27499999999999</v>
      </c>
      <c r="I24" s="44"/>
      <c r="J24" s="44">
        <f>J64+J102</f>
        <v>101.16666666666666</v>
      </c>
      <c r="K24" s="44"/>
      <c r="L24" s="44">
        <f>L64+L102</f>
        <v>101.03125</v>
      </c>
      <c r="M24" s="44"/>
      <c r="N24" s="44">
        <f>N64+N102</f>
        <v>100.85714285714286</v>
      </c>
      <c r="O24" s="44"/>
      <c r="P24" s="44">
        <f>P64+P102</f>
        <v>100.625</v>
      </c>
      <c r="Q24" s="44"/>
      <c r="R24" s="44">
        <f>R64+R102</f>
        <v>100.3</v>
      </c>
      <c r="S24" s="44"/>
      <c r="T24" s="44">
        <f>T64+T102</f>
        <v>99.862499999999997</v>
      </c>
      <c r="U24" s="44"/>
      <c r="V24" s="44">
        <f>V64+V102</f>
        <v>99.266666666666666</v>
      </c>
      <c r="W24" s="44"/>
      <c r="X24" s="44">
        <f>X64+X102</f>
        <v>98.824999999999989</v>
      </c>
    </row>
    <row r="25" spans="1:24" x14ac:dyDescent="0.35">
      <c r="A25" t="s">
        <v>20</v>
      </c>
      <c r="B25" s="45">
        <f>B65+B102</f>
        <v>101</v>
      </c>
      <c r="C25" s="44"/>
      <c r="D25" s="44">
        <f>D65+D102</f>
        <v>100.89583333333334</v>
      </c>
      <c r="E25" s="44"/>
      <c r="F25" s="44">
        <f>F65+F102</f>
        <v>100.77272727272727</v>
      </c>
      <c r="G25" s="44"/>
      <c r="H25" s="44">
        <f>H65+H102</f>
        <v>100.625</v>
      </c>
      <c r="I25" s="44"/>
      <c r="J25" s="44">
        <f>J65+J102</f>
        <v>100.44444444444444</v>
      </c>
      <c r="K25" s="44"/>
      <c r="L25" s="44">
        <f>L65+L102</f>
        <v>100.21875</v>
      </c>
      <c r="M25" s="44"/>
      <c r="N25" s="44">
        <f>N65+N102</f>
        <v>99.928571428571431</v>
      </c>
      <c r="O25" s="44"/>
      <c r="P25" s="44">
        <f>P65+P102</f>
        <v>99.541666666666657</v>
      </c>
      <c r="Q25" s="44"/>
      <c r="R25" s="44">
        <f>R65+R102</f>
        <v>99.1</v>
      </c>
      <c r="S25" s="44"/>
      <c r="T25" s="44">
        <f>T65+T102</f>
        <v>98.987499999999997</v>
      </c>
      <c r="U25" s="44"/>
      <c r="V25" s="44">
        <f>V65+V102</f>
        <v>98.933333333333337</v>
      </c>
      <c r="W25" s="44"/>
      <c r="X25" s="44">
        <f>X65+X102</f>
        <v>98.824999999999989</v>
      </c>
    </row>
    <row r="26" spans="1:24" x14ac:dyDescent="0.35">
      <c r="A26" t="s">
        <v>26</v>
      </c>
      <c r="B26" s="46">
        <f>B66+B103</f>
        <v>100.25</v>
      </c>
      <c r="C26" s="44"/>
      <c r="D26" s="44">
        <f>D66+D103</f>
        <v>100.08333333333333</v>
      </c>
      <c r="E26" s="44"/>
      <c r="F26" s="44">
        <f>F66+F103</f>
        <v>99.88636363636364</v>
      </c>
      <c r="G26" s="44"/>
      <c r="H26" s="44">
        <f>H66+H103</f>
        <v>99.649999999999991</v>
      </c>
      <c r="I26" s="44"/>
      <c r="J26" s="44">
        <f>J66+J103</f>
        <v>99.3611111111111</v>
      </c>
      <c r="K26" s="44"/>
      <c r="L26" s="44">
        <f>L66+L103</f>
        <v>99.05</v>
      </c>
      <c r="M26" s="44"/>
      <c r="N26" s="44">
        <f>N66+N103</f>
        <v>98.964285714285722</v>
      </c>
      <c r="O26" s="44"/>
      <c r="P26" s="44">
        <f>P66+P103</f>
        <v>98.933333333333337</v>
      </c>
      <c r="Q26" s="44"/>
      <c r="R26" s="44">
        <f>R66+R103</f>
        <v>98.89</v>
      </c>
      <c r="S26" s="44"/>
      <c r="T26" s="44">
        <f>T66+T103</f>
        <v>98.824999999999989</v>
      </c>
      <c r="U26" s="44"/>
      <c r="V26" s="44">
        <f>V66+V103</f>
        <v>98.716666666666669</v>
      </c>
      <c r="W26" s="44"/>
      <c r="X26" s="47" t="s">
        <v>54</v>
      </c>
    </row>
    <row r="27" spans="1:24" x14ac:dyDescent="0.35">
      <c r="A27" s="4" t="s">
        <v>52</v>
      </c>
      <c r="B27" s="48"/>
      <c r="C27" s="44"/>
      <c r="D27" s="44"/>
      <c r="E27" s="44"/>
      <c r="F27" s="44"/>
      <c r="G27" s="44"/>
      <c r="H27" s="44"/>
      <c r="I27" s="44"/>
      <c r="J27" s="44"/>
      <c r="K27" s="44"/>
      <c r="L27" s="44"/>
      <c r="M27" s="44"/>
      <c r="N27" s="44"/>
      <c r="O27" s="44"/>
      <c r="P27" s="44"/>
      <c r="Q27" s="44"/>
      <c r="R27" s="44"/>
      <c r="S27" s="44"/>
      <c r="T27" s="44"/>
      <c r="U27" s="44"/>
      <c r="V27" s="44"/>
      <c r="W27" s="44"/>
      <c r="X27" s="44"/>
    </row>
    <row r="28" spans="1:24" s="9" customFormat="1" x14ac:dyDescent="0.35">
      <c r="A28" t="s">
        <v>53</v>
      </c>
      <c r="B28" s="49">
        <f>B102+B76</f>
        <v>99.5</v>
      </c>
      <c r="C28" s="44"/>
      <c r="D28" s="44">
        <f>D102+D75</f>
        <v>99.479166666666671</v>
      </c>
      <c r="E28" s="44"/>
      <c r="F28" s="44">
        <f>F102+F74</f>
        <v>99.454545454545453</v>
      </c>
      <c r="G28" s="44"/>
      <c r="H28" s="44">
        <f>H102+H73</f>
        <v>99.424999999999997</v>
      </c>
      <c r="I28" s="44"/>
      <c r="J28" s="44">
        <f>J102+J72</f>
        <v>99.388888888888886</v>
      </c>
      <c r="K28" s="44"/>
      <c r="L28" s="44">
        <f>L102+L71</f>
        <v>99.34375</v>
      </c>
      <c r="M28" s="44"/>
      <c r="N28" s="44">
        <f>N102+N70</f>
        <v>99.285714285714292</v>
      </c>
      <c r="O28" s="44"/>
      <c r="P28" s="44">
        <f>P102+P69</f>
        <v>99.208333333333329</v>
      </c>
      <c r="Q28" s="44"/>
      <c r="R28" s="44">
        <f>R102+R68</f>
        <v>99.1</v>
      </c>
      <c r="S28" s="44"/>
      <c r="T28" s="44">
        <f>T102+T67</f>
        <v>98.987499999999997</v>
      </c>
      <c r="U28" s="44"/>
      <c r="V28" s="44">
        <f>V102+V66</f>
        <v>98.933333333333337</v>
      </c>
      <c r="W28" s="50"/>
      <c r="X28" s="44">
        <f>X102+X65</f>
        <v>98.824999999999989</v>
      </c>
    </row>
    <row r="29" spans="1:24" x14ac:dyDescent="0.35">
      <c r="B29" s="44"/>
      <c r="C29" s="44"/>
      <c r="D29" s="44"/>
      <c r="E29" s="44"/>
      <c r="F29" s="44"/>
      <c r="G29" s="44"/>
      <c r="H29" s="44"/>
      <c r="I29" s="44"/>
      <c r="J29" s="44"/>
      <c r="K29" s="44"/>
      <c r="L29" s="44"/>
      <c r="M29" s="44"/>
      <c r="N29" s="44"/>
      <c r="O29" s="44"/>
      <c r="P29" s="44"/>
      <c r="Q29" s="44"/>
      <c r="R29" s="44"/>
      <c r="S29" s="44"/>
      <c r="T29" s="44"/>
      <c r="U29" s="44"/>
      <c r="V29" s="44"/>
      <c r="W29" s="44"/>
      <c r="X29" s="44"/>
    </row>
    <row r="30" spans="1:24" x14ac:dyDescent="0.35">
      <c r="A30" t="s">
        <v>21</v>
      </c>
      <c r="B30" s="42">
        <f>B63+B103</f>
        <v>102.25</v>
      </c>
      <c r="C30" s="51"/>
      <c r="D30" s="51">
        <f>D63+D103</f>
        <v>102.20833333333333</v>
      </c>
      <c r="E30" s="51"/>
      <c r="F30" s="51">
        <f>F63+F103</f>
        <v>102.15909090909091</v>
      </c>
      <c r="G30" s="51"/>
      <c r="H30" s="51">
        <f>H63+H103</f>
        <v>102.1</v>
      </c>
      <c r="I30" s="51"/>
      <c r="J30" s="51">
        <f>J63+J103</f>
        <v>102.02777777777777</v>
      </c>
      <c r="K30" s="51"/>
      <c r="L30" s="51">
        <f>L63+L103</f>
        <v>101.9875</v>
      </c>
      <c r="M30" s="51"/>
      <c r="N30" s="51">
        <f>N63+N103</f>
        <v>101.96428571428572</v>
      </c>
      <c r="O30" s="51"/>
      <c r="P30" s="51">
        <f>P63+P103</f>
        <v>101.93333333333334</v>
      </c>
      <c r="Q30" s="51"/>
      <c r="R30" s="51">
        <f>R63+R103</f>
        <v>101.89</v>
      </c>
      <c r="S30" s="51"/>
      <c r="T30" s="51">
        <f>T63+T103</f>
        <v>101.82499999999999</v>
      </c>
      <c r="U30" s="51"/>
      <c r="V30" s="51">
        <f>V63+V103</f>
        <v>101.71666666666667</v>
      </c>
      <c r="W30" s="51"/>
      <c r="X30" s="51">
        <f>X63+X103</f>
        <v>101.505</v>
      </c>
    </row>
    <row r="31" spans="1:24" x14ac:dyDescent="0.35">
      <c r="A31" t="s">
        <v>22</v>
      </c>
      <c r="B31" s="43">
        <f>B64+B103</f>
        <v>101.25</v>
      </c>
      <c r="C31" s="44"/>
      <c r="D31" s="44">
        <f>D64+D103</f>
        <v>101.16666666666666</v>
      </c>
      <c r="E31" s="44"/>
      <c r="F31" s="44">
        <f>F64+F103</f>
        <v>101.06818181818181</v>
      </c>
      <c r="G31" s="44"/>
      <c r="H31" s="44">
        <f>H64+H103</f>
        <v>100.94999999999999</v>
      </c>
      <c r="I31" s="44"/>
      <c r="J31" s="44">
        <f>J64+J103</f>
        <v>100.80555555555554</v>
      </c>
      <c r="K31" s="44"/>
      <c r="L31" s="44">
        <f>L64+L103</f>
        <v>100.675</v>
      </c>
      <c r="M31" s="44"/>
      <c r="N31" s="44">
        <f>N64+N103</f>
        <v>100.53571428571429</v>
      </c>
      <c r="O31" s="44"/>
      <c r="P31" s="44">
        <f>P64+P103</f>
        <v>100.35000000000001</v>
      </c>
      <c r="Q31" s="44"/>
      <c r="R31" s="44">
        <f>R64+R103</f>
        <v>100.09</v>
      </c>
      <c r="S31" s="44"/>
      <c r="T31" s="44">
        <f>T64+T103</f>
        <v>99.699999999999989</v>
      </c>
      <c r="U31" s="44"/>
      <c r="V31" s="44">
        <f>V64+V103</f>
        <v>99.05</v>
      </c>
      <c r="W31" s="44"/>
      <c r="X31" s="44">
        <f>X64+X103</f>
        <v>98.504999999999995</v>
      </c>
    </row>
    <row r="32" spans="1:24" x14ac:dyDescent="0.35">
      <c r="A32" t="s">
        <v>23</v>
      </c>
      <c r="B32" s="45">
        <f>B65+B103</f>
        <v>100.75</v>
      </c>
      <c r="C32" s="44"/>
      <c r="D32" s="44">
        <f>D65+D103</f>
        <v>100.625</v>
      </c>
      <c r="E32" s="44"/>
      <c r="F32" s="44">
        <f>F65+F103</f>
        <v>100.47727272727272</v>
      </c>
      <c r="G32" s="44"/>
      <c r="H32" s="44">
        <f>H65+H103</f>
        <v>100.3</v>
      </c>
      <c r="I32" s="44"/>
      <c r="J32" s="44">
        <f>J65+J103</f>
        <v>100.08333333333333</v>
      </c>
      <c r="K32" s="44"/>
      <c r="L32" s="44">
        <f>L65+L103</f>
        <v>99.862499999999997</v>
      </c>
      <c r="M32" s="44"/>
      <c r="N32" s="44">
        <f>N65+N103</f>
        <v>99.607142857142861</v>
      </c>
      <c r="O32" s="44"/>
      <c r="P32" s="44">
        <f>P65+P103</f>
        <v>99.266666666666666</v>
      </c>
      <c r="Q32" s="44"/>
      <c r="R32" s="44">
        <f>R65+R103</f>
        <v>98.89</v>
      </c>
      <c r="S32" s="44"/>
      <c r="T32" s="44">
        <f>T65+T103</f>
        <v>98.824999999999989</v>
      </c>
      <c r="U32" s="44"/>
      <c r="V32" s="44">
        <f>V65+V103</f>
        <v>98.716666666666669</v>
      </c>
      <c r="W32" s="44"/>
      <c r="X32" s="44">
        <f>X65+X103</f>
        <v>98.504999999999995</v>
      </c>
    </row>
    <row r="33" spans="1:24" x14ac:dyDescent="0.35">
      <c r="A33" t="s">
        <v>27</v>
      </c>
      <c r="B33" s="46">
        <f>B66+B103</f>
        <v>100.25</v>
      </c>
      <c r="C33" s="44"/>
      <c r="D33" s="44">
        <f>D66+D103</f>
        <v>100.08333333333333</v>
      </c>
      <c r="E33" s="44"/>
      <c r="F33" s="44">
        <f>F66+F103</f>
        <v>99.88636363636364</v>
      </c>
      <c r="G33" s="44"/>
      <c r="H33" s="44">
        <f>H66+H103</f>
        <v>99.649999999999991</v>
      </c>
      <c r="I33" s="44"/>
      <c r="J33" s="44">
        <f>J66+J103</f>
        <v>99.3611111111111</v>
      </c>
      <c r="K33" s="44"/>
      <c r="L33" s="44">
        <f>L66+L103</f>
        <v>99.05</v>
      </c>
      <c r="M33" s="44"/>
      <c r="N33" s="44">
        <f>N66+N103</f>
        <v>98.964285714285722</v>
      </c>
      <c r="O33" s="44"/>
      <c r="P33" s="44">
        <f>P66+P103</f>
        <v>98.933333333333337</v>
      </c>
      <c r="Q33" s="44"/>
      <c r="R33" s="44">
        <f>R66+R103</f>
        <v>98.89</v>
      </c>
      <c r="S33" s="44"/>
      <c r="T33" s="44">
        <f>T66+T103</f>
        <v>98.824999999999989</v>
      </c>
      <c r="U33" s="44"/>
      <c r="V33" s="44">
        <f>V66+V103</f>
        <v>98.716666666666669</v>
      </c>
      <c r="W33" s="44"/>
      <c r="X33" s="47" t="s">
        <v>54</v>
      </c>
    </row>
    <row r="34" spans="1:24" x14ac:dyDescent="0.35">
      <c r="A34" s="4" t="s">
        <v>52</v>
      </c>
      <c r="B34" s="48"/>
      <c r="C34" s="44"/>
      <c r="D34" s="44"/>
      <c r="E34" s="44"/>
      <c r="F34" s="44"/>
      <c r="G34" s="44"/>
      <c r="H34" s="44"/>
      <c r="I34" s="44"/>
      <c r="J34" s="44"/>
      <c r="K34" s="44"/>
      <c r="L34" s="44"/>
      <c r="M34" s="44"/>
      <c r="N34" s="44"/>
      <c r="O34" s="44"/>
      <c r="P34" s="44"/>
      <c r="Q34" s="44"/>
      <c r="R34" s="44"/>
      <c r="S34" s="44"/>
      <c r="T34" s="44"/>
      <c r="U34" s="44"/>
      <c r="V34" s="44"/>
      <c r="W34" s="44"/>
      <c r="X34" s="44"/>
    </row>
    <row r="35" spans="1:24" s="9" customFormat="1" x14ac:dyDescent="0.35">
      <c r="A35" t="s">
        <v>55</v>
      </c>
      <c r="B35" s="49">
        <f>B103+B76</f>
        <v>99.25</v>
      </c>
      <c r="C35" s="44"/>
      <c r="D35" s="44">
        <f>D103+D75</f>
        <v>99.208333333333329</v>
      </c>
      <c r="E35" s="44"/>
      <c r="F35" s="44">
        <f>F103+F74</f>
        <v>99.159090909090907</v>
      </c>
      <c r="G35" s="44"/>
      <c r="H35" s="44">
        <f>H103+H73</f>
        <v>99.1</v>
      </c>
      <c r="I35" s="44"/>
      <c r="J35" s="44">
        <f>J103+J72</f>
        <v>99.027777777777771</v>
      </c>
      <c r="K35" s="44"/>
      <c r="L35" s="44">
        <f>L103+L71</f>
        <v>98.987499999999997</v>
      </c>
      <c r="M35" s="44"/>
      <c r="N35" s="44">
        <f>N103+N70</f>
        <v>98.964285714285722</v>
      </c>
      <c r="O35" s="44"/>
      <c r="P35" s="44">
        <f>P103+P69</f>
        <v>98.933333333333337</v>
      </c>
      <c r="Q35" s="44"/>
      <c r="R35" s="44">
        <f>R103+R68</f>
        <v>98.89</v>
      </c>
      <c r="S35" s="44"/>
      <c r="T35" s="44">
        <f>T103+T67</f>
        <v>98.824999999999989</v>
      </c>
      <c r="U35" s="44"/>
      <c r="V35" s="44">
        <f>V103+V66</f>
        <v>98.716666666666669</v>
      </c>
      <c r="W35" s="84"/>
      <c r="X35" s="49">
        <f>X103+X65</f>
        <v>98.504999999999995</v>
      </c>
    </row>
    <row r="36" spans="1:24" x14ac:dyDescent="0.35">
      <c r="B36" s="44"/>
      <c r="C36" s="44"/>
      <c r="D36" s="44"/>
      <c r="E36" s="44"/>
      <c r="F36" s="44"/>
      <c r="G36" s="44"/>
      <c r="H36" s="44"/>
      <c r="I36" s="44"/>
      <c r="J36" s="44"/>
      <c r="K36" s="44"/>
      <c r="L36" s="44"/>
      <c r="M36" s="44"/>
      <c r="N36" s="44"/>
      <c r="O36" s="44"/>
      <c r="P36" s="44"/>
      <c r="Q36" s="44"/>
      <c r="R36" s="44"/>
      <c r="S36" s="44"/>
      <c r="T36" s="44"/>
      <c r="U36" s="44"/>
      <c r="V36" s="44"/>
      <c r="W36" s="44"/>
      <c r="X36" s="44"/>
    </row>
    <row r="37" spans="1:24" x14ac:dyDescent="0.35">
      <c r="B37" s="44"/>
      <c r="C37" s="44"/>
      <c r="D37" s="44"/>
      <c r="E37" s="44"/>
      <c r="F37" s="44"/>
      <c r="G37" s="44"/>
      <c r="H37" s="44"/>
      <c r="I37" s="44"/>
      <c r="J37" s="44"/>
      <c r="K37" s="44"/>
      <c r="L37" s="44"/>
      <c r="M37" s="44"/>
      <c r="N37" s="44"/>
      <c r="O37" s="44"/>
      <c r="P37" s="44"/>
      <c r="Q37" s="44"/>
      <c r="R37" s="44"/>
      <c r="S37" s="44"/>
      <c r="T37" s="44"/>
      <c r="U37" s="44"/>
      <c r="V37" s="44"/>
      <c r="W37" s="44"/>
      <c r="X37" s="44"/>
    </row>
    <row r="38" spans="1:24" x14ac:dyDescent="0.35">
      <c r="A38" t="s">
        <v>28</v>
      </c>
      <c r="B38" s="42">
        <f>B63+B104</f>
        <v>102</v>
      </c>
      <c r="C38" s="51"/>
      <c r="D38" s="51">
        <f>D104+D63</f>
        <v>101.9875</v>
      </c>
      <c r="E38" s="51"/>
      <c r="F38" s="51">
        <f>F104+F63</f>
        <v>101.97272727272727</v>
      </c>
      <c r="G38" s="51"/>
      <c r="H38" s="51">
        <f>H104+H63</f>
        <v>101.955</v>
      </c>
      <c r="I38" s="51"/>
      <c r="J38" s="51">
        <f>J104+J63</f>
        <v>101.93333333333334</v>
      </c>
      <c r="K38" s="51"/>
      <c r="L38" s="51">
        <f>L104+L63</f>
        <v>101.90625</v>
      </c>
      <c r="M38" s="51"/>
      <c r="N38" s="51">
        <f>N104+N63</f>
        <v>101.87142857142857</v>
      </c>
      <c r="O38" s="51"/>
      <c r="P38" s="51">
        <f>P104+P63</f>
        <v>101.82499999999999</v>
      </c>
      <c r="Q38" s="51"/>
      <c r="R38" s="51">
        <f>R104+R63</f>
        <v>101.76</v>
      </c>
      <c r="S38" s="51"/>
      <c r="T38" s="51">
        <f>T104+T63</f>
        <v>101.66250000000001</v>
      </c>
      <c r="U38" s="51"/>
      <c r="V38" s="51">
        <f>V104+V63</f>
        <v>101.505</v>
      </c>
      <c r="W38" s="51"/>
      <c r="X38" s="52" t="s">
        <v>54</v>
      </c>
    </row>
    <row r="39" spans="1:24" x14ac:dyDescent="0.35">
      <c r="A39" t="s">
        <v>29</v>
      </c>
      <c r="B39" s="43">
        <f>B64+B104</f>
        <v>101</v>
      </c>
      <c r="C39" s="44"/>
      <c r="D39" s="44">
        <f>D104+D64</f>
        <v>100.94583333333333</v>
      </c>
      <c r="E39" s="44"/>
      <c r="F39" s="44">
        <f>F104+F64</f>
        <v>100.88181818181818</v>
      </c>
      <c r="G39" s="44"/>
      <c r="H39" s="44">
        <f>H104+H64</f>
        <v>100.80499999999999</v>
      </c>
      <c r="I39" s="44"/>
      <c r="J39" s="44">
        <f>J104+J64</f>
        <v>100.71111111111111</v>
      </c>
      <c r="K39" s="44"/>
      <c r="L39" s="44">
        <f>L104+L64</f>
        <v>100.59375</v>
      </c>
      <c r="M39" s="44"/>
      <c r="N39" s="44">
        <f>N104+N64</f>
        <v>100.44285714285714</v>
      </c>
      <c r="O39" s="44"/>
      <c r="P39" s="44">
        <f>P104+P64</f>
        <v>100.24166666666666</v>
      </c>
      <c r="Q39" s="44"/>
      <c r="R39" s="44">
        <f>R104+R64</f>
        <v>99.960000000000008</v>
      </c>
      <c r="S39" s="44"/>
      <c r="T39" s="44">
        <f>T104+T64</f>
        <v>99.537500000000009</v>
      </c>
      <c r="U39" s="44"/>
      <c r="V39" s="44">
        <f>V104+V64</f>
        <v>98.838333333333324</v>
      </c>
      <c r="W39" s="44"/>
      <c r="X39" s="47" t="s">
        <v>54</v>
      </c>
    </row>
    <row r="40" spans="1:24" x14ac:dyDescent="0.35">
      <c r="A40" t="s">
        <v>31</v>
      </c>
      <c r="B40" s="45">
        <f>B65+B104</f>
        <v>100.5</v>
      </c>
      <c r="C40" s="44"/>
      <c r="D40" s="44">
        <f>D104+D65</f>
        <v>100.40416666666667</v>
      </c>
      <c r="E40" s="44"/>
      <c r="F40" s="44">
        <f>F104+F65</f>
        <v>100.29090909090908</v>
      </c>
      <c r="G40" s="44"/>
      <c r="H40" s="44">
        <f>H104+H65</f>
        <v>100.155</v>
      </c>
      <c r="I40" s="44"/>
      <c r="J40" s="44">
        <f>J104+J65</f>
        <v>99.988888888888894</v>
      </c>
      <c r="K40" s="44"/>
      <c r="L40" s="44">
        <f>L104+L65</f>
        <v>99.78125</v>
      </c>
      <c r="M40" s="44"/>
      <c r="N40" s="44">
        <f>N104+N65</f>
        <v>99.514285714285705</v>
      </c>
      <c r="O40" s="44"/>
      <c r="P40" s="44">
        <f>P104+P65</f>
        <v>99.158333333333317</v>
      </c>
      <c r="Q40" s="44"/>
      <c r="R40" s="44">
        <f>R104+R65</f>
        <v>98.76</v>
      </c>
      <c r="S40" s="44"/>
      <c r="T40" s="44">
        <f>T104+T65</f>
        <v>98.662500000000009</v>
      </c>
      <c r="U40" s="44"/>
      <c r="V40" s="44">
        <f>V104+V65</f>
        <v>98.504999999999995</v>
      </c>
      <c r="W40" s="44"/>
      <c r="X40" s="47" t="s">
        <v>54</v>
      </c>
    </row>
    <row r="41" spans="1:24" x14ac:dyDescent="0.35">
      <c r="A41" t="s">
        <v>30</v>
      </c>
      <c r="B41" s="46">
        <f>B66+B104</f>
        <v>100</v>
      </c>
      <c r="C41" s="44"/>
      <c r="D41" s="44">
        <f>D104+D66</f>
        <v>99.862499999999997</v>
      </c>
      <c r="E41" s="44"/>
      <c r="F41" s="44">
        <f>F104+F66</f>
        <v>99.7</v>
      </c>
      <c r="G41" s="44"/>
      <c r="H41" s="44">
        <f>H104+H66</f>
        <v>99.504999999999995</v>
      </c>
      <c r="I41" s="44"/>
      <c r="J41" s="44">
        <f>J104+J66</f>
        <v>99.266666666666666</v>
      </c>
      <c r="K41" s="44"/>
      <c r="L41" s="44">
        <f>L104+L66</f>
        <v>98.96875</v>
      </c>
      <c r="M41" s="44"/>
      <c r="N41" s="44">
        <f>N104+N66</f>
        <v>98.871428571428567</v>
      </c>
      <c r="O41" s="44"/>
      <c r="P41" s="44">
        <f>P104+P66</f>
        <v>98.824999999999989</v>
      </c>
      <c r="Q41" s="44"/>
      <c r="R41" s="44">
        <f>R104+R66</f>
        <v>98.76</v>
      </c>
      <c r="S41" s="44"/>
      <c r="T41" s="44">
        <f>T104+T66</f>
        <v>98.662500000000009</v>
      </c>
      <c r="U41" s="44"/>
      <c r="V41" s="44">
        <f>V104+V66</f>
        <v>98.504999999999995</v>
      </c>
      <c r="W41" s="44"/>
      <c r="X41" s="47" t="s">
        <v>54</v>
      </c>
    </row>
    <row r="42" spans="1:24" x14ac:dyDescent="0.35">
      <c r="A42" s="4" t="s">
        <v>52</v>
      </c>
      <c r="B42" s="48"/>
      <c r="C42" s="44"/>
      <c r="D42" s="44"/>
      <c r="E42" s="44"/>
      <c r="F42" s="44"/>
      <c r="G42" s="44"/>
      <c r="H42" s="44"/>
      <c r="I42" s="44"/>
      <c r="J42" s="44"/>
      <c r="K42" s="44"/>
      <c r="L42" s="44"/>
      <c r="M42" s="44"/>
      <c r="N42" s="44"/>
      <c r="O42" s="44"/>
      <c r="P42" s="44"/>
      <c r="Q42" s="44"/>
      <c r="R42" s="44"/>
      <c r="S42" s="44"/>
      <c r="T42" s="44"/>
      <c r="U42" s="44"/>
      <c r="V42" s="44"/>
      <c r="W42" s="44"/>
      <c r="X42" s="44"/>
    </row>
    <row r="43" spans="1:24" s="9" customFormat="1" x14ac:dyDescent="0.35">
      <c r="A43" t="s">
        <v>56</v>
      </c>
      <c r="B43" s="49">
        <f>B104+B76</f>
        <v>99</v>
      </c>
      <c r="C43" s="44"/>
      <c r="D43" s="44">
        <f>D104+D75</f>
        <v>98.987499999999997</v>
      </c>
      <c r="E43" s="44"/>
      <c r="F43" s="44">
        <f>F104+F74</f>
        <v>98.972727272727269</v>
      </c>
      <c r="G43" s="44"/>
      <c r="H43" s="44">
        <f>H104+H73</f>
        <v>98.954999999999998</v>
      </c>
      <c r="I43" s="44"/>
      <c r="J43" s="44">
        <f>J104+J72</f>
        <v>98.933333333333337</v>
      </c>
      <c r="K43" s="44"/>
      <c r="L43" s="44">
        <f>L104+L71</f>
        <v>98.90625</v>
      </c>
      <c r="M43" s="44"/>
      <c r="N43" s="44">
        <f>N104+N70</f>
        <v>98.871428571428567</v>
      </c>
      <c r="O43" s="44"/>
      <c r="P43" s="44">
        <f>P104+P69</f>
        <v>98.824999999999989</v>
      </c>
      <c r="Q43" s="44"/>
      <c r="R43" s="44">
        <f>R104+R68</f>
        <v>98.76</v>
      </c>
      <c r="S43" s="44"/>
      <c r="T43" s="44">
        <f>T104+T67</f>
        <v>98.662500000000009</v>
      </c>
      <c r="U43" s="49"/>
      <c r="V43" s="49">
        <f>V104+V66</f>
        <v>98.504999999999995</v>
      </c>
      <c r="W43" s="50"/>
      <c r="X43" s="47" t="s">
        <v>54</v>
      </c>
    </row>
    <row r="44" spans="1:24" x14ac:dyDescent="0.35">
      <c r="B44" s="44"/>
      <c r="C44" s="44"/>
      <c r="D44" s="44"/>
      <c r="E44" s="44"/>
      <c r="F44" s="44"/>
      <c r="G44" s="44"/>
      <c r="H44" s="44"/>
      <c r="I44" s="44"/>
      <c r="J44" s="44"/>
      <c r="K44" s="44"/>
      <c r="L44" s="44"/>
      <c r="M44" s="44"/>
      <c r="N44" s="44"/>
      <c r="O44" s="44"/>
      <c r="P44" s="44"/>
      <c r="Q44" s="44"/>
      <c r="R44" s="44"/>
      <c r="S44" s="44"/>
      <c r="T44" s="44"/>
      <c r="U44" s="44"/>
      <c r="V44" s="44"/>
      <c r="W44" s="44"/>
      <c r="X44" s="44"/>
    </row>
    <row r="45" spans="1:24" x14ac:dyDescent="0.35">
      <c r="A45" s="8" t="s">
        <v>32</v>
      </c>
      <c r="B45" s="42">
        <f>B113+B63</f>
        <v>101.55</v>
      </c>
      <c r="C45" s="51"/>
      <c r="D45" s="51">
        <f>D112+D63</f>
        <v>101.55416666666666</v>
      </c>
      <c r="E45" s="51"/>
      <c r="F45" s="51">
        <f>F111+F63</f>
        <v>101.55909090909091</v>
      </c>
      <c r="G45" s="51"/>
      <c r="H45" s="51">
        <f>H110+H63</f>
        <v>101.565</v>
      </c>
      <c r="I45" s="51"/>
      <c r="J45" s="51">
        <f>J109+J63</f>
        <v>101.57222222222222</v>
      </c>
      <c r="K45" s="51"/>
      <c r="L45" s="51">
        <f>L108+L63</f>
        <v>101.58125</v>
      </c>
      <c r="M45" s="51"/>
      <c r="N45" s="51">
        <f>N107+N63</f>
        <v>101.59285714285714</v>
      </c>
      <c r="O45" s="51"/>
      <c r="P45" s="51">
        <f>P106+P63</f>
        <v>101.60833333333333</v>
      </c>
      <c r="Q45" s="51"/>
      <c r="R45" s="51">
        <f>R105+R63</f>
        <v>101.63</v>
      </c>
      <c r="S45" s="51"/>
      <c r="T45" s="52" t="s">
        <v>54</v>
      </c>
      <c r="U45" s="51"/>
      <c r="V45" s="52" t="s">
        <v>54</v>
      </c>
      <c r="W45" s="51"/>
      <c r="X45" s="52" t="s">
        <v>54</v>
      </c>
    </row>
    <row r="46" spans="1:24" x14ac:dyDescent="0.35">
      <c r="A46" t="s">
        <v>33</v>
      </c>
      <c r="B46" s="43">
        <f>B113+B64</f>
        <v>100.55</v>
      </c>
      <c r="C46" s="44"/>
      <c r="D46" s="44">
        <f>D112+D64</f>
        <v>100.51249999999999</v>
      </c>
      <c r="E46" s="44"/>
      <c r="F46" s="44">
        <f>F111+F64</f>
        <v>100.46818181818182</v>
      </c>
      <c r="G46" s="44"/>
      <c r="H46" s="44">
        <f>H110+H64</f>
        <v>100.41499999999999</v>
      </c>
      <c r="I46" s="44"/>
      <c r="J46" s="44">
        <f>J109+J64</f>
        <v>100.35</v>
      </c>
      <c r="K46" s="44"/>
      <c r="L46" s="44">
        <f>L108+L64</f>
        <v>100.26875</v>
      </c>
      <c r="M46" s="44"/>
      <c r="N46" s="44">
        <f>N107+N64</f>
        <v>100.16428571428571</v>
      </c>
      <c r="O46" s="44"/>
      <c r="P46" s="44">
        <f>P106+P64</f>
        <v>100.02500000000001</v>
      </c>
      <c r="Q46" s="44"/>
      <c r="R46" s="44">
        <f>R105+R64</f>
        <v>99.83</v>
      </c>
      <c r="S46" s="44"/>
      <c r="T46" s="47" t="s">
        <v>54</v>
      </c>
      <c r="U46" s="44"/>
      <c r="V46" s="47" t="s">
        <v>54</v>
      </c>
      <c r="W46" s="44"/>
      <c r="X46" s="47" t="s">
        <v>54</v>
      </c>
    </row>
    <row r="47" spans="1:24" x14ac:dyDescent="0.35">
      <c r="A47" t="s">
        <v>34</v>
      </c>
      <c r="B47" s="45">
        <f>B113+B65</f>
        <v>100.05</v>
      </c>
      <c r="C47" s="44"/>
      <c r="D47" s="44">
        <f>D112+D65</f>
        <v>99.970833333333331</v>
      </c>
      <c r="E47" s="44"/>
      <c r="F47" s="44">
        <f>F111+F65</f>
        <v>99.877272727272725</v>
      </c>
      <c r="G47" s="44"/>
      <c r="H47" s="44">
        <f>H110+H65</f>
        <v>99.765000000000001</v>
      </c>
      <c r="I47" s="44"/>
      <c r="J47" s="44">
        <f>J109+J65</f>
        <v>99.62777777777778</v>
      </c>
      <c r="K47" s="44"/>
      <c r="L47" s="44">
        <f>L108+L65</f>
        <v>99.456249999999997</v>
      </c>
      <c r="M47" s="44"/>
      <c r="N47" s="44">
        <f>N107+N65</f>
        <v>99.23571428571428</v>
      </c>
      <c r="O47" s="44"/>
      <c r="P47" s="44">
        <f>P106+P65</f>
        <v>98.941666666666663</v>
      </c>
      <c r="Q47" s="44"/>
      <c r="R47" s="44">
        <f>R105+R65</f>
        <v>98.63</v>
      </c>
      <c r="S47" s="44"/>
      <c r="T47" s="47" t="s">
        <v>54</v>
      </c>
      <c r="U47" s="44"/>
      <c r="V47" s="47" t="s">
        <v>54</v>
      </c>
      <c r="W47" s="44"/>
      <c r="X47" s="47" t="s">
        <v>54</v>
      </c>
    </row>
    <row r="48" spans="1:24" x14ac:dyDescent="0.35">
      <c r="A48" t="s">
        <v>35</v>
      </c>
      <c r="B48" s="46">
        <f>B113+B66</f>
        <v>99.55</v>
      </c>
      <c r="C48" s="44"/>
      <c r="D48" s="44">
        <f>D112+D66</f>
        <v>99.42916666666666</v>
      </c>
      <c r="E48" s="44"/>
      <c r="F48" s="44">
        <f>F111+F66</f>
        <v>99.286363636363646</v>
      </c>
      <c r="G48" s="44"/>
      <c r="H48" s="44">
        <f>H110+H66</f>
        <v>99.114999999999995</v>
      </c>
      <c r="I48" s="44"/>
      <c r="J48" s="44">
        <f>J109+J66</f>
        <v>98.905555555555551</v>
      </c>
      <c r="K48" s="44"/>
      <c r="L48" s="44">
        <f>L108+L66</f>
        <v>98.643749999999997</v>
      </c>
      <c r="M48" s="44"/>
      <c r="N48" s="44">
        <f>N107+N66</f>
        <v>98.592857142857142</v>
      </c>
      <c r="O48" s="44"/>
      <c r="P48" s="44">
        <f>P106+P66</f>
        <v>98.608333333333334</v>
      </c>
      <c r="Q48" s="44"/>
      <c r="R48" s="44">
        <f>R105+R66</f>
        <v>98.63</v>
      </c>
      <c r="S48" s="44"/>
      <c r="T48" s="47" t="s">
        <v>54</v>
      </c>
      <c r="U48" s="44"/>
      <c r="V48" s="47" t="s">
        <v>54</v>
      </c>
      <c r="W48" s="44"/>
      <c r="X48" s="47" t="s">
        <v>54</v>
      </c>
    </row>
    <row r="49" spans="1:24" x14ac:dyDescent="0.35">
      <c r="A49" s="4" t="s">
        <v>52</v>
      </c>
      <c r="B49" s="48"/>
      <c r="C49" s="44"/>
      <c r="D49" s="44"/>
      <c r="E49" s="44"/>
      <c r="F49" s="44"/>
      <c r="G49" s="44"/>
      <c r="H49" s="44"/>
      <c r="I49" s="44"/>
      <c r="J49" s="44"/>
      <c r="K49" s="44"/>
      <c r="L49" s="44"/>
      <c r="M49" s="44"/>
      <c r="N49" s="44"/>
      <c r="O49" s="44"/>
      <c r="P49" s="44"/>
      <c r="Q49" s="44"/>
      <c r="R49" s="44"/>
      <c r="S49" s="44"/>
      <c r="T49" s="44"/>
      <c r="U49" s="44"/>
      <c r="V49" s="44"/>
      <c r="W49" s="44"/>
      <c r="X49" s="44"/>
    </row>
    <row r="50" spans="1:24" s="9" customFormat="1" x14ac:dyDescent="0.35">
      <c r="A50" t="s">
        <v>57</v>
      </c>
      <c r="B50" s="49">
        <f>B113+B76</f>
        <v>98.55</v>
      </c>
      <c r="C50" s="44"/>
      <c r="D50" s="44">
        <f>D112+D75</f>
        <v>98.55416666666666</v>
      </c>
      <c r="E50" s="44"/>
      <c r="F50" s="44">
        <f>F111+F74</f>
        <v>98.559090909090912</v>
      </c>
      <c r="G50" s="44"/>
      <c r="H50" s="44">
        <f>H110+H73</f>
        <v>98.564999999999998</v>
      </c>
      <c r="I50" s="44"/>
      <c r="J50" s="44">
        <f>J109+J72</f>
        <v>98.572222222222223</v>
      </c>
      <c r="K50" s="44"/>
      <c r="L50" s="44">
        <f>L108+L71</f>
        <v>98.581249999999997</v>
      </c>
      <c r="M50" s="44"/>
      <c r="N50" s="44">
        <f>N107+N70</f>
        <v>98.592857142857142</v>
      </c>
      <c r="O50" s="44"/>
      <c r="P50" s="44">
        <f>P106+P69</f>
        <v>98.608333333333334</v>
      </c>
      <c r="Q50" s="44"/>
      <c r="R50" s="44">
        <f>R105+R68</f>
        <v>98.63</v>
      </c>
      <c r="S50" s="44"/>
      <c r="T50" s="47" t="s">
        <v>54</v>
      </c>
      <c r="U50" s="44"/>
      <c r="V50" s="47" t="s">
        <v>54</v>
      </c>
      <c r="W50" s="50"/>
      <c r="X50" s="47" t="s">
        <v>54</v>
      </c>
    </row>
    <row r="51" spans="1:24" x14ac:dyDescent="0.35">
      <c r="B51" s="44"/>
      <c r="C51" s="44"/>
      <c r="D51" s="44"/>
      <c r="E51" s="44"/>
      <c r="F51" s="44"/>
      <c r="G51" s="44"/>
      <c r="H51" s="44"/>
      <c r="I51" s="44"/>
      <c r="J51" s="44"/>
      <c r="K51" s="44"/>
      <c r="L51" s="44"/>
      <c r="M51" s="44"/>
      <c r="N51" s="44"/>
      <c r="O51" s="44"/>
      <c r="P51" s="44"/>
      <c r="Q51" s="44"/>
      <c r="R51" s="44"/>
      <c r="S51" s="44"/>
      <c r="T51" s="44"/>
      <c r="U51" s="44"/>
      <c r="V51" s="44"/>
      <c r="W51" s="44"/>
      <c r="X51" s="44"/>
    </row>
    <row r="52" spans="1:24" x14ac:dyDescent="0.35">
      <c r="A52" s="8" t="s">
        <v>15</v>
      </c>
      <c r="B52" s="42">
        <f>B114+B63</f>
        <v>101.505</v>
      </c>
      <c r="C52" s="51" t="s">
        <v>39</v>
      </c>
      <c r="D52" s="51">
        <f>D113+D63</f>
        <v>101.505</v>
      </c>
      <c r="E52" s="51"/>
      <c r="F52" s="51">
        <f>F112+F63</f>
        <v>101.505</v>
      </c>
      <c r="G52" s="51"/>
      <c r="H52" s="51">
        <f>H111+H63</f>
        <v>101.505</v>
      </c>
      <c r="I52" s="51"/>
      <c r="J52" s="51">
        <f>J110+J63</f>
        <v>101.505</v>
      </c>
      <c r="K52" s="51"/>
      <c r="L52" s="51">
        <f>L109+L63</f>
        <v>101.505</v>
      </c>
      <c r="M52" s="51"/>
      <c r="N52" s="51">
        <f>N108+N63</f>
        <v>101.505</v>
      </c>
      <c r="O52" s="51"/>
      <c r="P52" s="51">
        <f>P107+P63</f>
        <v>101.505</v>
      </c>
      <c r="Q52" s="51"/>
      <c r="R52" s="51">
        <f>R106+R63</f>
        <v>101.505</v>
      </c>
      <c r="S52" s="51"/>
      <c r="T52" s="51">
        <f>T105+T63</f>
        <v>101.505</v>
      </c>
      <c r="U52" s="51"/>
      <c r="V52" s="52" t="s">
        <v>54</v>
      </c>
      <c r="W52" s="51"/>
      <c r="X52" s="52" t="s">
        <v>54</v>
      </c>
    </row>
    <row r="53" spans="1:24" x14ac:dyDescent="0.35">
      <c r="A53" t="s">
        <v>16</v>
      </c>
      <c r="B53" s="43">
        <f>B114+B64</f>
        <v>100.505</v>
      </c>
      <c r="C53" s="44" t="s">
        <v>40</v>
      </c>
      <c r="D53" s="44">
        <f>D113+D64</f>
        <v>100.46333333333332</v>
      </c>
      <c r="E53" s="44"/>
      <c r="F53" s="44">
        <f>F112+F64</f>
        <v>100.4140909090909</v>
      </c>
      <c r="G53" s="44"/>
      <c r="H53" s="44">
        <f>H111+H64</f>
        <v>100.35499999999999</v>
      </c>
      <c r="I53" s="44"/>
      <c r="J53" s="44">
        <f>J110+J64</f>
        <v>100.28277777777777</v>
      </c>
      <c r="K53" s="44"/>
      <c r="L53" s="44">
        <f>L109+L64</f>
        <v>100.1925</v>
      </c>
      <c r="M53" s="44"/>
      <c r="N53" s="44">
        <f>N108+N64</f>
        <v>100.07642857142856</v>
      </c>
      <c r="O53" s="44"/>
      <c r="P53" s="44">
        <f>P107+P64</f>
        <v>99.921666666666667</v>
      </c>
      <c r="Q53" s="44"/>
      <c r="R53" s="44">
        <f>R106+R64</f>
        <v>99.704999999999998</v>
      </c>
      <c r="S53" s="44"/>
      <c r="T53" s="44">
        <f>T105+T64</f>
        <v>99.38</v>
      </c>
      <c r="U53" s="44"/>
      <c r="V53" s="47" t="s">
        <v>54</v>
      </c>
      <c r="W53" s="44"/>
      <c r="X53" s="47" t="s">
        <v>54</v>
      </c>
    </row>
    <row r="54" spans="1:24" x14ac:dyDescent="0.35">
      <c r="A54" t="s">
        <v>17</v>
      </c>
      <c r="B54" s="45">
        <f>B114+B65</f>
        <v>100.005</v>
      </c>
      <c r="C54" s="44" t="s">
        <v>41</v>
      </c>
      <c r="D54" s="44">
        <f>D113+D65</f>
        <v>99.921666666666667</v>
      </c>
      <c r="E54" s="44"/>
      <c r="F54" s="44">
        <f>F112+F65</f>
        <v>99.823181818181808</v>
      </c>
      <c r="G54" s="44"/>
      <c r="H54" s="44">
        <f>H111+H65</f>
        <v>99.704999999999998</v>
      </c>
      <c r="I54" s="44"/>
      <c r="J54" s="44">
        <f>J110+J65</f>
        <v>99.560555555555553</v>
      </c>
      <c r="K54" s="44"/>
      <c r="L54" s="44">
        <f>L109+L65</f>
        <v>99.38</v>
      </c>
      <c r="M54" s="44"/>
      <c r="N54" s="44">
        <f>N108+N65</f>
        <v>99.147857142857134</v>
      </c>
      <c r="O54" s="44"/>
      <c r="P54" s="44">
        <f>P107+P65</f>
        <v>98.838333333333324</v>
      </c>
      <c r="Q54" s="44"/>
      <c r="R54" s="44">
        <f>R106+R65</f>
        <v>98.504999999999995</v>
      </c>
      <c r="S54" s="44"/>
      <c r="T54" s="44">
        <f>T105+T65</f>
        <v>98.504999999999995</v>
      </c>
      <c r="U54" s="44"/>
      <c r="V54" s="47" t="s">
        <v>54</v>
      </c>
      <c r="W54" s="44"/>
      <c r="X54" s="47" t="s">
        <v>54</v>
      </c>
    </row>
    <row r="55" spans="1:24" x14ac:dyDescent="0.35">
      <c r="A55" t="s">
        <v>25</v>
      </c>
      <c r="B55" s="46">
        <f>B114+B66</f>
        <v>99.504999999999995</v>
      </c>
      <c r="C55" s="44" t="s">
        <v>42</v>
      </c>
      <c r="D55" s="44">
        <f>D113+D66</f>
        <v>99.38</v>
      </c>
      <c r="E55" s="44"/>
      <c r="F55" s="44">
        <f>F112+F66</f>
        <v>99.232272727272729</v>
      </c>
      <c r="G55" s="44"/>
      <c r="H55" s="44">
        <f>H111+H66</f>
        <v>99.054999999999993</v>
      </c>
      <c r="I55" s="44"/>
      <c r="J55" s="44">
        <f>J110+J66</f>
        <v>98.838333333333324</v>
      </c>
      <c r="K55" s="44"/>
      <c r="L55" s="44">
        <f>L109+L66</f>
        <v>98.567499999999995</v>
      </c>
      <c r="M55" s="44"/>
      <c r="N55" s="44">
        <f>N108+N66</f>
        <v>98.504999999999995</v>
      </c>
      <c r="O55" s="44"/>
      <c r="P55" s="44">
        <f>P107+P66</f>
        <v>98.504999999999995</v>
      </c>
      <c r="Q55" s="44"/>
      <c r="R55" s="44">
        <f>R106+R66</f>
        <v>98.504999999999995</v>
      </c>
      <c r="S55" s="44"/>
      <c r="T55" s="44">
        <f>T105+T66</f>
        <v>98.504999999999995</v>
      </c>
      <c r="U55" s="44"/>
      <c r="V55" s="47" t="s">
        <v>54</v>
      </c>
      <c r="W55" s="44"/>
      <c r="X55" s="47" t="s">
        <v>54</v>
      </c>
    </row>
    <row r="56" spans="1:24" x14ac:dyDescent="0.35">
      <c r="A56" s="4" t="s">
        <v>52</v>
      </c>
      <c r="B56" s="48"/>
      <c r="C56" s="44"/>
      <c r="D56" s="44"/>
      <c r="E56" s="44"/>
      <c r="F56" s="44"/>
      <c r="G56" s="44"/>
      <c r="H56" s="44"/>
      <c r="I56" s="44"/>
      <c r="J56" s="44"/>
      <c r="K56" s="44"/>
      <c r="L56" s="44"/>
      <c r="M56" s="44"/>
      <c r="N56" s="44"/>
      <c r="O56" s="44"/>
      <c r="P56" s="44"/>
      <c r="Q56" s="44"/>
      <c r="R56" s="44"/>
      <c r="S56" s="44"/>
      <c r="T56" s="44"/>
      <c r="U56" s="44"/>
      <c r="V56" s="44"/>
      <c r="W56" s="44"/>
      <c r="X56" s="44"/>
    </row>
    <row r="57" spans="1:24" s="9" customFormat="1" x14ac:dyDescent="0.35">
      <c r="A57" t="s">
        <v>58</v>
      </c>
      <c r="B57" s="49">
        <f>B114+B76</f>
        <v>98.504999999999995</v>
      </c>
      <c r="C57" s="49" t="s">
        <v>155</v>
      </c>
      <c r="D57" s="49">
        <f>D113+D75</f>
        <v>98.504999999999995</v>
      </c>
      <c r="E57" s="49"/>
      <c r="F57" s="49">
        <f>F112+F74</f>
        <v>98.504999999999995</v>
      </c>
      <c r="G57" s="49"/>
      <c r="H57" s="49">
        <f>H111+H73</f>
        <v>98.504999999999995</v>
      </c>
      <c r="I57" s="49"/>
      <c r="J57" s="49">
        <f>J110+J72</f>
        <v>98.504999999999995</v>
      </c>
      <c r="K57" s="49"/>
      <c r="L57" s="49">
        <f>L109+L71</f>
        <v>98.504999999999995</v>
      </c>
      <c r="M57" s="49"/>
      <c r="N57" s="49">
        <f>N108+N70</f>
        <v>98.504999999999995</v>
      </c>
      <c r="O57" s="49"/>
      <c r="P57" s="49">
        <f>P107+P69</f>
        <v>98.504999999999995</v>
      </c>
      <c r="Q57" s="49"/>
      <c r="R57" s="49">
        <f>R106+R68</f>
        <v>98.504999999999995</v>
      </c>
      <c r="S57" s="49"/>
      <c r="T57" s="49">
        <f>T105+T67</f>
        <v>98.504999999999995</v>
      </c>
      <c r="U57" s="44"/>
      <c r="V57" s="47" t="s">
        <v>54</v>
      </c>
      <c r="W57" s="50"/>
      <c r="X57" s="47" t="s">
        <v>54</v>
      </c>
    </row>
    <row r="59" spans="1:24" ht="18.5" x14ac:dyDescent="0.45">
      <c r="A59" s="11" t="s">
        <v>47</v>
      </c>
    </row>
    <row r="61" spans="1:24" x14ac:dyDescent="0.35">
      <c r="B61" s="41" t="s">
        <v>70</v>
      </c>
    </row>
    <row r="62" spans="1:24" ht="15" thickBot="1" x14ac:dyDescent="0.4">
      <c r="A62" t="s">
        <v>44</v>
      </c>
      <c r="B62" s="77">
        <v>14</v>
      </c>
      <c r="C62" s="3" t="s">
        <v>48</v>
      </c>
      <c r="D62" s="77">
        <f>B62-1</f>
        <v>13</v>
      </c>
      <c r="E62" s="3" t="s">
        <v>59</v>
      </c>
      <c r="F62" s="77">
        <f>D62-1</f>
        <v>12</v>
      </c>
      <c r="G62" s="3" t="s">
        <v>60</v>
      </c>
      <c r="H62" s="77">
        <f>F62-1</f>
        <v>11</v>
      </c>
      <c r="I62" s="3" t="s">
        <v>61</v>
      </c>
      <c r="J62" s="77">
        <f>H62-1</f>
        <v>10</v>
      </c>
      <c r="K62" s="3" t="s">
        <v>62</v>
      </c>
      <c r="L62" s="77">
        <f>J62-1</f>
        <v>9</v>
      </c>
      <c r="M62" s="3" t="s">
        <v>63</v>
      </c>
      <c r="N62" s="77">
        <f>L62-1</f>
        <v>8</v>
      </c>
      <c r="O62" s="3" t="s">
        <v>64</v>
      </c>
      <c r="P62" s="77">
        <f>N62-1</f>
        <v>7</v>
      </c>
      <c r="Q62" s="3" t="s">
        <v>65</v>
      </c>
      <c r="R62" s="77">
        <f>P62-1</f>
        <v>6</v>
      </c>
      <c r="S62" s="3" t="s">
        <v>66</v>
      </c>
      <c r="T62" s="77">
        <f>R62-1</f>
        <v>5</v>
      </c>
      <c r="U62" s="3" t="s">
        <v>67</v>
      </c>
      <c r="V62" s="77">
        <f>T62-1</f>
        <v>4</v>
      </c>
      <c r="W62" s="3" t="s">
        <v>68</v>
      </c>
      <c r="X62" s="77">
        <f t="shared" ref="X62" si="1">V62-1</f>
        <v>3</v>
      </c>
    </row>
    <row r="63" spans="1:24" ht="15" thickBot="1" x14ac:dyDescent="0.4">
      <c r="A63" s="8">
        <v>1</v>
      </c>
      <c r="B63" s="31">
        <v>3</v>
      </c>
      <c r="C63" s="32">
        <v>1</v>
      </c>
      <c r="D63" s="32">
        <f>$B$63</f>
        <v>3</v>
      </c>
      <c r="E63" s="32">
        <v>1</v>
      </c>
      <c r="F63" s="32">
        <f>$B$63</f>
        <v>3</v>
      </c>
      <c r="G63" s="32">
        <v>1</v>
      </c>
      <c r="H63" s="32">
        <f>$B$63</f>
        <v>3</v>
      </c>
      <c r="I63" s="32">
        <v>1</v>
      </c>
      <c r="J63" s="32">
        <f>$B$63</f>
        <v>3</v>
      </c>
      <c r="K63" s="32">
        <v>1</v>
      </c>
      <c r="L63" s="32">
        <f>$B$63</f>
        <v>3</v>
      </c>
      <c r="M63" s="32">
        <v>1</v>
      </c>
      <c r="N63" s="32">
        <f>$B$63</f>
        <v>3</v>
      </c>
      <c r="O63" s="32">
        <v>1</v>
      </c>
      <c r="P63" s="32">
        <f>$B$63</f>
        <v>3</v>
      </c>
      <c r="Q63" s="32">
        <v>1</v>
      </c>
      <c r="R63" s="32">
        <f>$B$63</f>
        <v>3</v>
      </c>
      <c r="S63" s="32">
        <v>1</v>
      </c>
      <c r="T63" s="32">
        <f>$B$63</f>
        <v>3</v>
      </c>
      <c r="U63" s="32">
        <v>1</v>
      </c>
      <c r="V63" s="32">
        <f>$B$63</f>
        <v>3</v>
      </c>
      <c r="W63" s="32">
        <v>1</v>
      </c>
      <c r="X63" s="32">
        <f>$B$63</f>
        <v>3</v>
      </c>
    </row>
    <row r="64" spans="1:24" ht="15" thickBot="1" x14ac:dyDescent="0.4">
      <c r="A64">
        <f>A63+1</f>
        <v>2</v>
      </c>
      <c r="B64" s="31">
        <v>2</v>
      </c>
      <c r="C64" s="33">
        <f>C63+(13/12)</f>
        <v>2.083333333333333</v>
      </c>
      <c r="D64" s="33">
        <f>$B64-((C64-INT(C64))*($B64-$B65))</f>
        <v>1.9583333333333335</v>
      </c>
      <c r="E64" s="33">
        <f>E63+(13/11)</f>
        <v>2.1818181818181817</v>
      </c>
      <c r="F64" s="33">
        <f>$B64-((E64-INT(E64))*($B64-$B65))</f>
        <v>1.9090909090909092</v>
      </c>
      <c r="G64" s="33">
        <f>G63+(13/10)</f>
        <v>2.2999999999999998</v>
      </c>
      <c r="H64" s="33">
        <f>$B64-((G64-INT(G64))*($B64-$B65))</f>
        <v>1.85</v>
      </c>
      <c r="I64" s="33">
        <f>I63+(13/9)</f>
        <v>2.4444444444444446</v>
      </c>
      <c r="J64" s="33">
        <f>$B64-((I64-INT(I64))*($B64-$B65))</f>
        <v>1.7777777777777777</v>
      </c>
      <c r="K64" s="33">
        <f>K63+(13/8)</f>
        <v>2.625</v>
      </c>
      <c r="L64" s="33">
        <f>$B64-((K64-INT(K64))*($B64-$B65))</f>
        <v>1.6875</v>
      </c>
      <c r="M64" s="33">
        <f>M63+(13/7)</f>
        <v>2.8571428571428572</v>
      </c>
      <c r="N64" s="33">
        <f>$B64-((M64-INT(M64))*($B64-$B65))</f>
        <v>1.5714285714285714</v>
      </c>
      <c r="O64" s="33">
        <f>O63+(13/6)</f>
        <v>3.1666666666666665</v>
      </c>
      <c r="P64" s="33">
        <f>$B65-((O64-INT(O64))*($B65-$B66))</f>
        <v>1.4166666666666667</v>
      </c>
      <c r="Q64" s="33">
        <f>Q63+(13/5)</f>
        <v>3.6</v>
      </c>
      <c r="R64" s="33">
        <f>$B65-((Q64-INT(Q64))*($B65-$B66))</f>
        <v>1.2</v>
      </c>
      <c r="S64" s="33">
        <f>S63+(13/4)</f>
        <v>4.25</v>
      </c>
      <c r="T64" s="33">
        <f>$B66-((S64-INT(S64))*($B66-$B67))</f>
        <v>0.875</v>
      </c>
      <c r="U64" s="33">
        <f>U63+(13/3)</f>
        <v>5.333333333333333</v>
      </c>
      <c r="V64" s="33">
        <f>$B67-((U64-INT(U64))*($B67-$B68))</f>
        <v>0.33333333333333348</v>
      </c>
      <c r="W64" s="33">
        <f>W63+(13/2)</f>
        <v>7.5</v>
      </c>
      <c r="X64" s="33">
        <f>$B69-((W64-INT(W64))*($B69-$B70))</f>
        <v>0</v>
      </c>
    </row>
    <row r="65" spans="1:24" ht="15" thickBot="1" x14ac:dyDescent="0.4">
      <c r="A65">
        <f t="shared" ref="A65:A76" si="2">A64+1</f>
        <v>3</v>
      </c>
      <c r="B65" s="31">
        <v>1.5</v>
      </c>
      <c r="C65" s="33">
        <f t="shared" ref="C65:C75" si="3">C64+(13/12)</f>
        <v>3.1666666666666661</v>
      </c>
      <c r="D65" s="33">
        <f t="shared" ref="D65:D74" si="4">$B65-((C65-INT(C65))*($B65-$B66))</f>
        <v>1.416666666666667</v>
      </c>
      <c r="E65" s="33">
        <f t="shared" ref="E65:E74" si="5">E64+(13/11)</f>
        <v>3.3636363636363633</v>
      </c>
      <c r="F65" s="33">
        <f t="shared" ref="F65:F67" si="6">$B65-((E65-INT(E65))*($B65-$B66))</f>
        <v>1.3181818181818183</v>
      </c>
      <c r="G65" s="33">
        <f t="shared" ref="G65:G73" si="7">G64+(13/10)</f>
        <v>3.5999999999999996</v>
      </c>
      <c r="H65" s="33">
        <f>$B65-((G65-INT(G65))*($B65-$B66))</f>
        <v>1.2000000000000002</v>
      </c>
      <c r="I65" s="33">
        <f t="shared" ref="I65:I72" si="8">I64+(13/9)</f>
        <v>3.8888888888888893</v>
      </c>
      <c r="J65" s="33">
        <f>$B65-((I65-INT(I65))*($B65-$B66))</f>
        <v>1.0555555555555554</v>
      </c>
      <c r="K65" s="33">
        <f t="shared" ref="K65:K71" si="9">K64+(13/8)</f>
        <v>4.25</v>
      </c>
      <c r="L65" s="33">
        <f>$B66-((K65-INT(K65))*($B66-$B67))</f>
        <v>0.875</v>
      </c>
      <c r="M65" s="33">
        <f t="shared" ref="M65:M70" si="10">M64+(13/7)</f>
        <v>4.7142857142857144</v>
      </c>
      <c r="N65" s="33">
        <f>$B66-((M65-INT(M65))*($B66-$B67))</f>
        <v>0.64285714285714279</v>
      </c>
      <c r="O65" s="33">
        <f t="shared" ref="O65:O69" si="11">O64+(13/6)</f>
        <v>5.333333333333333</v>
      </c>
      <c r="P65" s="33">
        <f>$B67-((O65-INT(O65))*($B67-$B68))</f>
        <v>0.33333333333333348</v>
      </c>
      <c r="Q65" s="33">
        <f t="shared" ref="Q65:Q68" si="12">Q64+(13/5)</f>
        <v>6.2</v>
      </c>
      <c r="R65" s="33">
        <f>$B68-((Q65-INT(Q65))*($B68-$B69))</f>
        <v>0</v>
      </c>
      <c r="S65" s="33">
        <f t="shared" ref="S65:S67" si="13">S64+(13/4)</f>
        <v>7.5</v>
      </c>
      <c r="T65" s="65">
        <f>$B69-((S65-INT(S65))*($B69-$B70))</f>
        <v>0</v>
      </c>
      <c r="U65" s="65">
        <f t="shared" ref="U65:U66" si="14">U64+(13/3)</f>
        <v>9.6666666666666661</v>
      </c>
      <c r="V65" s="65">
        <f>$B71-((U65-INT(U65))*($B71-$B72))</f>
        <v>0</v>
      </c>
      <c r="W65" s="102">
        <f>W64+(13/2)</f>
        <v>14</v>
      </c>
      <c r="X65" s="103">
        <f>$B$76</f>
        <v>0</v>
      </c>
    </row>
    <row r="66" spans="1:24" ht="15" thickBot="1" x14ac:dyDescent="0.4">
      <c r="A66">
        <f t="shared" si="2"/>
        <v>4</v>
      </c>
      <c r="B66" s="31">
        <v>1</v>
      </c>
      <c r="C66" s="102">
        <f t="shared" si="3"/>
        <v>4.2499999999999991</v>
      </c>
      <c r="D66" s="102">
        <f t="shared" si="4"/>
        <v>0.87500000000000044</v>
      </c>
      <c r="E66" s="102">
        <f t="shared" si="5"/>
        <v>4.545454545454545</v>
      </c>
      <c r="F66" s="102">
        <f t="shared" si="6"/>
        <v>0.72727272727272751</v>
      </c>
      <c r="G66" s="102">
        <f t="shared" si="7"/>
        <v>4.8999999999999995</v>
      </c>
      <c r="H66" s="102">
        <f>$B66-((G66-INT(G66))*($B66-$B67))</f>
        <v>0.55000000000000027</v>
      </c>
      <c r="I66" s="102">
        <f t="shared" si="8"/>
        <v>5.3333333333333339</v>
      </c>
      <c r="J66" s="102">
        <f>$B67-((I66-INT(I66))*($B67-$B68))</f>
        <v>0.33333333333333304</v>
      </c>
      <c r="K66" s="102">
        <f t="shared" si="9"/>
        <v>5.875</v>
      </c>
      <c r="L66" s="102">
        <f>$B67-((K66-INT(K66))*($B67-$B68))</f>
        <v>6.25E-2</v>
      </c>
      <c r="M66" s="102">
        <f t="shared" si="10"/>
        <v>6.5714285714285712</v>
      </c>
      <c r="N66" s="102">
        <f>$B68-((M66-INT(M66))*($B68-$B69))</f>
        <v>0</v>
      </c>
      <c r="O66" s="102">
        <f t="shared" si="11"/>
        <v>7.5</v>
      </c>
      <c r="P66" s="102">
        <f>$B69-((O66-INT(O66))*($B69-$B70))</f>
        <v>0</v>
      </c>
      <c r="Q66" s="102">
        <f t="shared" si="12"/>
        <v>8.8000000000000007</v>
      </c>
      <c r="R66" s="102">
        <f>$B70-((Q66-INT(Q66))*($B70-$B71))</f>
        <v>0</v>
      </c>
      <c r="S66" s="102">
        <f t="shared" si="13"/>
        <v>10.75</v>
      </c>
      <c r="T66" s="102">
        <f>$B72-((S66-INT(S66))*($B72-$B73))</f>
        <v>0</v>
      </c>
      <c r="U66" s="102">
        <f t="shared" si="14"/>
        <v>14</v>
      </c>
      <c r="V66" s="103">
        <f>$B$76</f>
        <v>0</v>
      </c>
      <c r="W66" s="103"/>
      <c r="X66" s="102"/>
    </row>
    <row r="67" spans="1:24" ht="15" thickBot="1" x14ac:dyDescent="0.4">
      <c r="A67">
        <f t="shared" si="2"/>
        <v>5</v>
      </c>
      <c r="B67" s="31">
        <v>0.5</v>
      </c>
      <c r="C67" s="33">
        <f t="shared" si="3"/>
        <v>5.3333333333333321</v>
      </c>
      <c r="D67" s="33">
        <f t="shared" si="4"/>
        <v>0.33333333333333393</v>
      </c>
      <c r="E67" s="33">
        <f t="shared" si="5"/>
        <v>5.7272727272727266</v>
      </c>
      <c r="F67" s="33">
        <f t="shared" si="6"/>
        <v>0.13636363636363669</v>
      </c>
      <c r="G67" s="33">
        <f t="shared" si="7"/>
        <v>6.1999999999999993</v>
      </c>
      <c r="H67" s="33">
        <f>$B68-((G67-INT(G67))*($B68-$B69))</f>
        <v>0</v>
      </c>
      <c r="I67" s="33">
        <f t="shared" si="8"/>
        <v>6.7777777777777786</v>
      </c>
      <c r="J67" s="33">
        <f>$B68-((I67-INT(I67))*($B68-$B69))</f>
        <v>0</v>
      </c>
      <c r="K67" s="33">
        <f t="shared" si="9"/>
        <v>7.5</v>
      </c>
      <c r="L67" s="33">
        <f>$B69-((K67-INT(K67))*($B69-$B70))</f>
        <v>0</v>
      </c>
      <c r="M67" s="33">
        <f t="shared" si="10"/>
        <v>8.4285714285714288</v>
      </c>
      <c r="N67" s="33">
        <f>$B70-((M67-INT(M67))*($B70-$B71))</f>
        <v>0</v>
      </c>
      <c r="O67" s="33">
        <f t="shared" si="11"/>
        <v>9.6666666666666661</v>
      </c>
      <c r="P67" s="33">
        <f>$B71-((O67-INT(O67))*($B71-$B72))</f>
        <v>0</v>
      </c>
      <c r="Q67" s="33">
        <f t="shared" si="12"/>
        <v>11.4</v>
      </c>
      <c r="R67" s="33">
        <f>$B73-((Q67-INT(Q67))*($B73-$B74))</f>
        <v>0</v>
      </c>
      <c r="S67" s="33">
        <f t="shared" si="13"/>
        <v>14</v>
      </c>
      <c r="T67" s="32">
        <f>$B$76</f>
        <v>0</v>
      </c>
      <c r="U67" s="32"/>
      <c r="V67" s="33"/>
      <c r="W67" s="33"/>
      <c r="X67" s="33"/>
    </row>
    <row r="68" spans="1:24" ht="15" thickBot="1" x14ac:dyDescent="0.4">
      <c r="A68">
        <f t="shared" si="2"/>
        <v>6</v>
      </c>
      <c r="B68" s="31">
        <v>0</v>
      </c>
      <c r="C68" s="33">
        <f t="shared" si="3"/>
        <v>6.4166666666666652</v>
      </c>
      <c r="D68" s="33">
        <f t="shared" si="4"/>
        <v>0</v>
      </c>
      <c r="E68" s="33">
        <f t="shared" si="5"/>
        <v>6.9090909090909083</v>
      </c>
      <c r="F68" s="33">
        <f>$B68-((E68-INT(E68))*($B68-$B69))</f>
        <v>0</v>
      </c>
      <c r="G68" s="33">
        <f t="shared" si="7"/>
        <v>7.4999999999999991</v>
      </c>
      <c r="H68" s="33">
        <f>$B69-((G68-INT(G68))*($B69-$B70))</f>
        <v>0</v>
      </c>
      <c r="I68" s="33">
        <f t="shared" si="8"/>
        <v>8.2222222222222232</v>
      </c>
      <c r="J68" s="33">
        <f>$B70-((I68-INT(I68))*($B70-$B71))</f>
        <v>0</v>
      </c>
      <c r="K68" s="33">
        <f t="shared" si="9"/>
        <v>9.125</v>
      </c>
      <c r="L68" s="33">
        <f>$B71-((K68-INT(K68))*($B71-$B72))</f>
        <v>0</v>
      </c>
      <c r="M68" s="33">
        <f t="shared" si="10"/>
        <v>10.285714285714286</v>
      </c>
      <c r="N68" s="33">
        <f>$B72-((M68-INT(M68))*($B72-$B73))</f>
        <v>0</v>
      </c>
      <c r="O68" s="33">
        <f t="shared" si="11"/>
        <v>11.833333333333332</v>
      </c>
      <c r="P68" s="33">
        <f>$B73-((O68-INT(O68))*($B73-$B74))</f>
        <v>0</v>
      </c>
      <c r="Q68" s="33">
        <f t="shared" si="12"/>
        <v>14</v>
      </c>
      <c r="R68" s="32">
        <f>$B$76</f>
        <v>0</v>
      </c>
      <c r="S68" s="32"/>
      <c r="T68" s="33"/>
      <c r="U68" s="33"/>
      <c r="V68" s="33"/>
      <c r="W68" s="33"/>
      <c r="X68" s="33"/>
    </row>
    <row r="69" spans="1:24" ht="15" thickBot="1" x14ac:dyDescent="0.4">
      <c r="A69">
        <f t="shared" si="2"/>
        <v>7</v>
      </c>
      <c r="B69" s="31">
        <v>0</v>
      </c>
      <c r="C69" s="33">
        <f t="shared" si="3"/>
        <v>7.4999999999999982</v>
      </c>
      <c r="D69" s="33">
        <f t="shared" si="4"/>
        <v>0</v>
      </c>
      <c r="E69" s="33">
        <f t="shared" si="5"/>
        <v>8.0909090909090899</v>
      </c>
      <c r="F69" s="33">
        <f t="shared" ref="F69:F73" si="15">$B70-((E69-INT(E69))*($B70-$B71))</f>
        <v>0</v>
      </c>
      <c r="G69" s="33">
        <f t="shared" si="7"/>
        <v>8.7999999999999989</v>
      </c>
      <c r="H69" s="33">
        <f>$B70-((G69-INT(G69))*($B70-$B71))</f>
        <v>0</v>
      </c>
      <c r="I69" s="33">
        <f t="shared" si="8"/>
        <v>9.6666666666666679</v>
      </c>
      <c r="J69" s="33">
        <f>$B71-((I69-INT(I69))*($B71-$B72))</f>
        <v>0</v>
      </c>
      <c r="K69" s="33">
        <f t="shared" si="9"/>
        <v>10.75</v>
      </c>
      <c r="L69" s="33">
        <f>$B72-((K69-INT(K69))*($B72-$B73))</f>
        <v>0</v>
      </c>
      <c r="M69" s="33">
        <f t="shared" si="10"/>
        <v>12.142857142857144</v>
      </c>
      <c r="N69" s="33">
        <f>$B74-((M69-INT(M69))*($B74-$B75))</f>
        <v>0</v>
      </c>
      <c r="O69" s="33">
        <f t="shared" si="11"/>
        <v>13.999999999999998</v>
      </c>
      <c r="P69" s="32">
        <f>$B$76</f>
        <v>0</v>
      </c>
      <c r="Q69" s="32"/>
      <c r="R69" s="33"/>
      <c r="S69" s="33"/>
      <c r="T69" s="33"/>
      <c r="U69" s="33"/>
      <c r="V69" s="33"/>
      <c r="W69" s="33"/>
      <c r="X69" s="33"/>
    </row>
    <row r="70" spans="1:24" ht="15" thickBot="1" x14ac:dyDescent="0.4">
      <c r="A70">
        <f t="shared" si="2"/>
        <v>8</v>
      </c>
      <c r="B70" s="31">
        <v>0</v>
      </c>
      <c r="C70" s="33">
        <f t="shared" si="3"/>
        <v>8.5833333333333321</v>
      </c>
      <c r="D70" s="33">
        <f t="shared" si="4"/>
        <v>0</v>
      </c>
      <c r="E70" s="33">
        <f t="shared" si="5"/>
        <v>9.2727272727272716</v>
      </c>
      <c r="F70" s="33">
        <f t="shared" si="15"/>
        <v>0</v>
      </c>
      <c r="G70" s="33">
        <f t="shared" si="7"/>
        <v>10.1</v>
      </c>
      <c r="H70" s="33">
        <f>$B72-((G70-INT(G70))*($B72-$B73))</f>
        <v>0</v>
      </c>
      <c r="I70" s="33">
        <f t="shared" si="8"/>
        <v>11.111111111111112</v>
      </c>
      <c r="J70" s="33">
        <f>$B73-((I70-INT(I70))*($B73-$B74))</f>
        <v>0</v>
      </c>
      <c r="K70" s="33">
        <f t="shared" si="9"/>
        <v>12.375</v>
      </c>
      <c r="L70" s="33">
        <f>$B74-((K70-INT(K70))*($B74-$B75))</f>
        <v>0</v>
      </c>
      <c r="M70" s="33">
        <f t="shared" si="10"/>
        <v>14.000000000000002</v>
      </c>
      <c r="N70" s="32">
        <f>$B$76</f>
        <v>0</v>
      </c>
      <c r="O70" s="32"/>
      <c r="P70" s="33"/>
      <c r="Q70" s="33"/>
      <c r="R70" s="33"/>
      <c r="S70" s="33"/>
      <c r="T70" s="33"/>
      <c r="U70" s="33"/>
      <c r="V70" s="33"/>
      <c r="W70" s="33"/>
      <c r="X70" s="33"/>
    </row>
    <row r="71" spans="1:24" ht="15" thickBot="1" x14ac:dyDescent="0.4">
      <c r="A71">
        <f t="shared" si="2"/>
        <v>9</v>
      </c>
      <c r="B71" s="31">
        <v>0</v>
      </c>
      <c r="C71" s="33">
        <f t="shared" si="3"/>
        <v>9.6666666666666661</v>
      </c>
      <c r="D71" s="33">
        <f t="shared" si="4"/>
        <v>0</v>
      </c>
      <c r="E71" s="33">
        <f t="shared" si="5"/>
        <v>10.454545454545453</v>
      </c>
      <c r="F71" s="33">
        <f t="shared" si="15"/>
        <v>0</v>
      </c>
      <c r="G71" s="33">
        <f t="shared" si="7"/>
        <v>11.4</v>
      </c>
      <c r="H71" s="33">
        <f>$B73-((G71-INT(G71))*($B73-$B74))</f>
        <v>0</v>
      </c>
      <c r="I71" s="33">
        <f t="shared" si="8"/>
        <v>12.555555555555557</v>
      </c>
      <c r="J71" s="33">
        <f>$B74-((I71-INT(I71))*($B74-$B75))</f>
        <v>0</v>
      </c>
      <c r="K71" s="33">
        <f t="shared" si="9"/>
        <v>14</v>
      </c>
      <c r="L71" s="32">
        <f>$B$76</f>
        <v>0</v>
      </c>
      <c r="M71" s="32"/>
      <c r="N71" s="33"/>
      <c r="O71" s="33"/>
      <c r="P71" s="33"/>
      <c r="Q71" s="33"/>
      <c r="R71" s="33"/>
      <c r="S71" s="33"/>
      <c r="T71" s="33"/>
      <c r="U71" s="33"/>
      <c r="V71" s="33"/>
      <c r="W71" s="33"/>
      <c r="X71" s="33"/>
    </row>
    <row r="72" spans="1:24" ht="15" thickBot="1" x14ac:dyDescent="0.4">
      <c r="A72">
        <f t="shared" si="2"/>
        <v>10</v>
      </c>
      <c r="B72" s="31">
        <v>0</v>
      </c>
      <c r="C72" s="33">
        <f t="shared" si="3"/>
        <v>10.75</v>
      </c>
      <c r="D72" s="33">
        <f t="shared" si="4"/>
        <v>0</v>
      </c>
      <c r="E72" s="33">
        <f t="shared" si="5"/>
        <v>11.636363636363635</v>
      </c>
      <c r="F72" s="33">
        <f t="shared" si="15"/>
        <v>0</v>
      </c>
      <c r="G72" s="33">
        <f t="shared" si="7"/>
        <v>12.700000000000001</v>
      </c>
      <c r="H72" s="33">
        <f>$B74-((G72-INT(G72))*($B74-$B75))</f>
        <v>0</v>
      </c>
      <c r="I72" s="33">
        <f t="shared" si="8"/>
        <v>14.000000000000002</v>
      </c>
      <c r="J72" s="32">
        <f>$B$76</f>
        <v>0</v>
      </c>
      <c r="K72" s="32"/>
      <c r="L72" s="33"/>
      <c r="M72" s="33"/>
      <c r="N72" s="33"/>
      <c r="O72" s="33"/>
      <c r="P72" s="33"/>
      <c r="Q72" s="33"/>
      <c r="R72" s="33"/>
      <c r="S72" s="33"/>
      <c r="T72" s="33"/>
      <c r="U72" s="33"/>
      <c r="V72" s="33"/>
      <c r="W72" s="33"/>
      <c r="X72" s="33"/>
    </row>
    <row r="73" spans="1:24" ht="15" thickBot="1" x14ac:dyDescent="0.4">
      <c r="A73">
        <f t="shared" si="2"/>
        <v>11</v>
      </c>
      <c r="B73" s="31">
        <v>0</v>
      </c>
      <c r="C73" s="33">
        <f t="shared" si="3"/>
        <v>11.833333333333334</v>
      </c>
      <c r="D73" s="33">
        <f t="shared" si="4"/>
        <v>0</v>
      </c>
      <c r="E73" s="33">
        <f t="shared" si="5"/>
        <v>12.818181818181817</v>
      </c>
      <c r="F73" s="33">
        <f t="shared" si="15"/>
        <v>0</v>
      </c>
      <c r="G73" s="33">
        <f t="shared" si="7"/>
        <v>14.000000000000002</v>
      </c>
      <c r="H73" s="32">
        <f>$B$76</f>
        <v>0</v>
      </c>
      <c r="I73" s="32"/>
      <c r="J73" s="33"/>
      <c r="K73" s="33"/>
      <c r="L73" s="33"/>
      <c r="M73" s="33"/>
      <c r="N73" s="33"/>
      <c r="O73" s="33"/>
      <c r="P73" s="33"/>
      <c r="Q73" s="33"/>
      <c r="R73" s="33"/>
      <c r="S73" s="33"/>
      <c r="T73" s="33"/>
      <c r="U73" s="33"/>
      <c r="V73" s="33"/>
      <c r="W73" s="33"/>
      <c r="X73" s="33"/>
    </row>
    <row r="74" spans="1:24" ht="15" thickBot="1" x14ac:dyDescent="0.4">
      <c r="A74">
        <f t="shared" si="2"/>
        <v>12</v>
      </c>
      <c r="B74" s="31">
        <v>0</v>
      </c>
      <c r="C74" s="33">
        <f t="shared" si="3"/>
        <v>12.916666666666668</v>
      </c>
      <c r="D74" s="33">
        <f t="shared" si="4"/>
        <v>0</v>
      </c>
      <c r="E74" s="33">
        <f t="shared" si="5"/>
        <v>13.999999999999998</v>
      </c>
      <c r="F74" s="32">
        <f>$B$76</f>
        <v>0</v>
      </c>
      <c r="G74" s="32"/>
      <c r="H74" s="33"/>
      <c r="I74" s="33"/>
      <c r="J74" s="33"/>
      <c r="K74" s="33"/>
      <c r="L74" s="33"/>
      <c r="M74" s="33"/>
      <c r="N74" s="33"/>
      <c r="O74" s="33"/>
      <c r="P74" s="33"/>
      <c r="Q74" s="33"/>
      <c r="R74" s="33"/>
      <c r="S74" s="33"/>
      <c r="T74" s="33"/>
      <c r="U74" s="33"/>
      <c r="V74" s="33"/>
      <c r="W74" s="33"/>
      <c r="X74" s="33"/>
    </row>
    <row r="75" spans="1:24" ht="15" thickBot="1" x14ac:dyDescent="0.4">
      <c r="A75">
        <f t="shared" si="2"/>
        <v>13</v>
      </c>
      <c r="B75" s="31">
        <v>0</v>
      </c>
      <c r="C75" s="33">
        <f t="shared" si="3"/>
        <v>14.000000000000002</v>
      </c>
      <c r="D75" s="32">
        <f>$B$76</f>
        <v>0</v>
      </c>
      <c r="E75" s="32"/>
      <c r="F75" s="33"/>
      <c r="G75" s="33"/>
      <c r="H75" s="33"/>
      <c r="I75" s="33"/>
      <c r="J75" s="33"/>
      <c r="K75" s="33"/>
      <c r="L75" s="33"/>
      <c r="M75" s="33"/>
      <c r="N75" s="33"/>
      <c r="O75" s="33"/>
      <c r="P75" s="33"/>
      <c r="Q75" s="33"/>
      <c r="R75" s="33"/>
      <c r="S75" s="33"/>
      <c r="T75" s="33"/>
      <c r="U75" s="33"/>
      <c r="V75" s="33"/>
      <c r="W75" s="33"/>
      <c r="X75" s="33"/>
    </row>
    <row r="76" spans="1:24" ht="15" thickBot="1" x14ac:dyDescent="0.4">
      <c r="A76">
        <f t="shared" si="2"/>
        <v>14</v>
      </c>
      <c r="B76" s="31">
        <v>0</v>
      </c>
      <c r="C76" s="32"/>
      <c r="D76" s="33"/>
      <c r="E76" s="33"/>
      <c r="F76" s="33"/>
      <c r="G76" s="33"/>
      <c r="H76" s="33"/>
      <c r="I76" s="33"/>
      <c r="J76" s="33"/>
      <c r="K76" s="33"/>
      <c r="L76" s="33"/>
      <c r="M76" s="33"/>
      <c r="N76" s="33"/>
      <c r="O76" s="33"/>
      <c r="P76" s="33"/>
      <c r="Q76" s="33"/>
      <c r="R76" s="33"/>
      <c r="S76" s="33"/>
      <c r="T76" s="33"/>
      <c r="U76" s="33"/>
      <c r="V76" s="33"/>
      <c r="W76" s="33"/>
      <c r="X76" s="33"/>
    </row>
    <row r="77" spans="1:24" x14ac:dyDescent="0.35">
      <c r="B77" s="64"/>
      <c r="C77" s="65"/>
      <c r="D77" s="33"/>
      <c r="E77" s="33"/>
      <c r="F77" s="33"/>
      <c r="G77" s="33"/>
      <c r="H77" s="33"/>
      <c r="I77" s="33"/>
      <c r="J77" s="33"/>
      <c r="K77" s="33"/>
      <c r="L77" s="33"/>
      <c r="M77" s="33"/>
      <c r="N77" s="33"/>
      <c r="O77" s="33"/>
      <c r="P77" s="33"/>
      <c r="Q77" s="33"/>
      <c r="R77" s="33"/>
      <c r="S77" s="33"/>
      <c r="T77" s="33"/>
      <c r="U77" s="33"/>
      <c r="V77" s="33"/>
      <c r="W77" s="33"/>
      <c r="X77" s="33"/>
    </row>
    <row r="78" spans="1:24" s="63" customFormat="1" x14ac:dyDescent="0.35">
      <c r="A78" s="111"/>
      <c r="B78" s="64"/>
      <c r="C78" s="97"/>
      <c r="D78" s="97"/>
      <c r="E78" s="97"/>
      <c r="F78" s="97"/>
      <c r="G78" s="97"/>
      <c r="H78" s="97"/>
      <c r="I78" s="97"/>
      <c r="J78" s="97"/>
      <c r="K78" s="97"/>
      <c r="L78" s="97"/>
      <c r="M78" s="97"/>
      <c r="N78" s="97"/>
      <c r="O78" s="97"/>
      <c r="P78" s="97"/>
      <c r="Q78" s="97"/>
      <c r="R78" s="97"/>
      <c r="S78" s="97"/>
      <c r="T78" s="97"/>
      <c r="U78" s="97"/>
      <c r="V78" s="97"/>
      <c r="W78" s="97"/>
      <c r="X78" s="97"/>
    </row>
    <row r="79" spans="1:24" s="63" customFormat="1" x14ac:dyDescent="0.35">
      <c r="A79" s="112"/>
      <c r="B79" s="97"/>
      <c r="C79" s="98"/>
      <c r="D79" s="97"/>
      <c r="E79" s="98"/>
      <c r="F79" s="97"/>
      <c r="G79" s="98"/>
      <c r="H79" s="97"/>
      <c r="I79" s="98"/>
      <c r="J79" s="97"/>
      <c r="K79" s="98"/>
      <c r="L79" s="97"/>
      <c r="M79" s="98"/>
      <c r="N79" s="97"/>
      <c r="O79" s="98"/>
      <c r="P79" s="97"/>
      <c r="Q79" s="98"/>
      <c r="R79" s="97"/>
      <c r="S79" s="98"/>
      <c r="T79" s="97"/>
      <c r="U79" s="98"/>
      <c r="V79" s="97"/>
      <c r="W79" s="98"/>
      <c r="X79" s="97"/>
    </row>
    <row r="80" spans="1:24" s="63" customFormat="1" x14ac:dyDescent="0.35">
      <c r="A80" s="112"/>
      <c r="B80" s="97"/>
      <c r="C80" s="98"/>
      <c r="D80" s="97"/>
      <c r="E80" s="98"/>
      <c r="F80" s="97"/>
      <c r="G80" s="98"/>
      <c r="H80" s="97"/>
      <c r="I80" s="98"/>
      <c r="J80" s="97"/>
      <c r="K80" s="98"/>
      <c r="L80" s="97"/>
      <c r="M80" s="98"/>
      <c r="N80" s="97"/>
      <c r="O80" s="98"/>
      <c r="P80" s="97"/>
      <c r="Q80" s="98"/>
      <c r="R80" s="97"/>
      <c r="S80" s="98"/>
      <c r="T80" s="97"/>
      <c r="U80" s="98"/>
      <c r="V80" s="97"/>
      <c r="W80" s="98"/>
      <c r="X80" s="97"/>
    </row>
    <row r="81" spans="1:24" s="63" customFormat="1" x14ac:dyDescent="0.35">
      <c r="A81" s="112"/>
      <c r="B81" s="97"/>
      <c r="C81" s="98"/>
      <c r="D81" s="97"/>
      <c r="E81" s="98"/>
      <c r="F81" s="97"/>
      <c r="G81" s="98"/>
      <c r="H81" s="97"/>
      <c r="I81" s="98"/>
      <c r="J81" s="97"/>
      <c r="K81" s="98"/>
      <c r="L81" s="97"/>
      <c r="M81" s="98"/>
      <c r="N81" s="97"/>
      <c r="O81" s="98"/>
      <c r="P81" s="97"/>
      <c r="Q81" s="98"/>
      <c r="R81" s="97"/>
      <c r="S81" s="98"/>
      <c r="T81" s="97"/>
      <c r="U81" s="98"/>
      <c r="V81" s="97"/>
      <c r="W81" s="98"/>
      <c r="X81" s="97"/>
    </row>
    <row r="82" spans="1:24" s="63" customFormat="1" x14ac:dyDescent="0.35">
      <c r="A82" s="112"/>
      <c r="B82" s="97"/>
      <c r="C82" s="98"/>
      <c r="D82" s="97"/>
      <c r="E82" s="98"/>
      <c r="F82" s="97"/>
      <c r="G82" s="98"/>
      <c r="H82" s="97"/>
      <c r="I82" s="98"/>
      <c r="J82" s="97"/>
      <c r="K82" s="98"/>
      <c r="L82" s="97"/>
      <c r="M82" s="98"/>
      <c r="N82" s="97"/>
      <c r="O82" s="98"/>
      <c r="P82" s="97"/>
      <c r="Q82" s="98"/>
      <c r="R82" s="97"/>
      <c r="S82" s="98"/>
      <c r="T82" s="97"/>
      <c r="U82" s="98"/>
      <c r="V82" s="97"/>
      <c r="W82" s="98"/>
      <c r="X82" s="97"/>
    </row>
    <row r="83" spans="1:24" x14ac:dyDescent="0.35">
      <c r="A83" s="20"/>
      <c r="B83" s="33"/>
      <c r="D83" s="33"/>
      <c r="F83" s="33"/>
      <c r="H83" s="33"/>
      <c r="J83" s="33"/>
      <c r="L83" s="33"/>
      <c r="N83" s="33"/>
      <c r="P83" s="33"/>
      <c r="R83" s="33"/>
      <c r="T83" s="65"/>
      <c r="U83" s="75"/>
      <c r="V83" s="65"/>
      <c r="X83" s="33"/>
    </row>
    <row r="84" spans="1:24" ht="18.5" x14ac:dyDescent="0.45">
      <c r="A84" s="11" t="s">
        <v>165</v>
      </c>
    </row>
    <row r="85" spans="1:24" ht="15" thickBot="1" x14ac:dyDescent="0.4">
      <c r="A85" s="1"/>
    </row>
    <row r="86" spans="1:24" ht="15" thickBot="1" x14ac:dyDescent="0.4">
      <c r="A86" s="14" t="s">
        <v>163</v>
      </c>
      <c r="B86" s="66">
        <v>100</v>
      </c>
      <c r="G86" s="14" t="s">
        <v>69</v>
      </c>
      <c r="H86" s="67">
        <f>0.3*B86</f>
        <v>30</v>
      </c>
      <c r="I86" t="s">
        <v>164</v>
      </c>
    </row>
    <row r="87" spans="1:24" x14ac:dyDescent="0.35">
      <c r="B87" s="76" t="s">
        <v>171</v>
      </c>
    </row>
    <row r="88" spans="1:24" x14ac:dyDescent="0.35">
      <c r="B88" t="s">
        <v>166</v>
      </c>
    </row>
    <row r="89" spans="1:24" x14ac:dyDescent="0.35">
      <c r="B89" s="76" t="s">
        <v>171</v>
      </c>
      <c r="D89" s="76" t="s">
        <v>172</v>
      </c>
      <c r="F89" s="76" t="s">
        <v>172</v>
      </c>
      <c r="H89" s="76" t="s">
        <v>172</v>
      </c>
    </row>
    <row r="90" spans="1:24" s="3" customFormat="1" x14ac:dyDescent="0.35">
      <c r="B90" s="6" t="s">
        <v>0</v>
      </c>
      <c r="C90" s="6"/>
      <c r="D90" s="3" t="s">
        <v>1</v>
      </c>
      <c r="F90" s="3" t="s">
        <v>2</v>
      </c>
      <c r="H90" s="3" t="s">
        <v>3</v>
      </c>
      <c r="J90" s="3" t="s">
        <v>11</v>
      </c>
      <c r="L90" s="3" t="s">
        <v>10</v>
      </c>
      <c r="N90" s="3" t="s">
        <v>9</v>
      </c>
      <c r="P90" s="3" t="s">
        <v>8</v>
      </c>
      <c r="R90" s="3" t="s">
        <v>7</v>
      </c>
      <c r="T90" s="3" t="s">
        <v>4</v>
      </c>
      <c r="V90" s="3" t="s">
        <v>6</v>
      </c>
      <c r="X90" s="3" t="s">
        <v>5</v>
      </c>
    </row>
    <row r="91" spans="1:24" s="3" customFormat="1" x14ac:dyDescent="0.35">
      <c r="B91" s="76" t="s">
        <v>171</v>
      </c>
      <c r="C91" s="6"/>
      <c r="D91" s="76" t="s">
        <v>171</v>
      </c>
      <c r="F91" s="76" t="s">
        <v>171</v>
      </c>
      <c r="H91" s="76" t="s">
        <v>171</v>
      </c>
      <c r="J91" s="76" t="s">
        <v>171</v>
      </c>
      <c r="L91" s="76" t="s">
        <v>171</v>
      </c>
      <c r="N91" s="76" t="s">
        <v>171</v>
      </c>
      <c r="P91" s="76" t="s">
        <v>171</v>
      </c>
      <c r="R91" s="76" t="s">
        <v>171</v>
      </c>
      <c r="T91" s="76" t="s">
        <v>171</v>
      </c>
      <c r="V91" s="76" t="s">
        <v>171</v>
      </c>
      <c r="X91" s="76" t="s">
        <v>171</v>
      </c>
    </row>
    <row r="92" spans="1:24" x14ac:dyDescent="0.35">
      <c r="B92" s="41" t="s">
        <v>46</v>
      </c>
      <c r="C92" s="41"/>
      <c r="D92" s="41"/>
      <c r="E92" s="41"/>
      <c r="F92" s="76" t="s">
        <v>171</v>
      </c>
      <c r="G92" s="3"/>
      <c r="H92" s="76" t="s">
        <v>171</v>
      </c>
      <c r="I92" s="3"/>
      <c r="J92" s="76" t="s">
        <v>171</v>
      </c>
      <c r="K92" s="3"/>
      <c r="L92" s="76" t="s">
        <v>171</v>
      </c>
      <c r="M92" s="3"/>
      <c r="N92" s="76" t="s">
        <v>171</v>
      </c>
      <c r="O92" s="3"/>
      <c r="P92" s="76" t="s">
        <v>171</v>
      </c>
      <c r="Q92" s="3"/>
      <c r="R92" s="76" t="s">
        <v>171</v>
      </c>
      <c r="S92" s="3"/>
      <c r="T92" s="76" t="s">
        <v>171</v>
      </c>
      <c r="U92" s="3"/>
      <c r="V92" s="76" t="s">
        <v>171</v>
      </c>
      <c r="W92" s="3"/>
      <c r="X92" s="76" t="s">
        <v>171</v>
      </c>
    </row>
    <row r="93" spans="1:24" x14ac:dyDescent="0.35">
      <c r="B93" s="77">
        <v>14</v>
      </c>
      <c r="C93" s="77"/>
      <c r="D93" s="77">
        <f>B93-1</f>
        <v>13</v>
      </c>
      <c r="E93" s="77"/>
      <c r="F93" s="77">
        <f>D93-1</f>
        <v>12</v>
      </c>
      <c r="G93" s="77"/>
      <c r="H93" s="77">
        <f>F93-1</f>
        <v>11</v>
      </c>
      <c r="I93" s="77"/>
      <c r="J93" s="77">
        <f>H93-1</f>
        <v>10</v>
      </c>
      <c r="K93" s="77"/>
      <c r="L93" s="77">
        <f>J93-1</f>
        <v>9</v>
      </c>
      <c r="M93" s="77"/>
      <c r="N93" s="77">
        <f>L93-1</f>
        <v>8</v>
      </c>
      <c r="O93" s="77"/>
      <c r="P93" s="77">
        <f>N93-1</f>
        <v>7</v>
      </c>
      <c r="Q93" s="77"/>
      <c r="R93" s="77">
        <f>P93-1</f>
        <v>6</v>
      </c>
      <c r="S93" s="77"/>
      <c r="T93" s="77">
        <f>R93-1</f>
        <v>5</v>
      </c>
      <c r="U93" s="77"/>
      <c r="V93" s="77">
        <f>T93-1</f>
        <v>4</v>
      </c>
      <c r="W93" s="77"/>
      <c r="X93" s="77">
        <f t="shared" ref="X93" si="16">V93-1</f>
        <v>3</v>
      </c>
    </row>
    <row r="95" spans="1:24" ht="21" x14ac:dyDescent="0.5">
      <c r="A95" s="12" t="s">
        <v>169</v>
      </c>
    </row>
    <row r="97" spans="1:24" x14ac:dyDescent="0.35">
      <c r="A97" t="s">
        <v>168</v>
      </c>
    </row>
    <row r="99" spans="1:24" x14ac:dyDescent="0.35">
      <c r="B99" s="41" t="s">
        <v>70</v>
      </c>
    </row>
    <row r="100" spans="1:24" ht="15" thickBot="1" x14ac:dyDescent="0.4">
      <c r="A100" t="s">
        <v>44</v>
      </c>
      <c r="B100" s="77">
        <v>14</v>
      </c>
      <c r="C100" s="3" t="s">
        <v>48</v>
      </c>
      <c r="D100" s="77">
        <f>B100-1</f>
        <v>13</v>
      </c>
      <c r="E100" s="3" t="s">
        <v>59</v>
      </c>
      <c r="F100" s="77">
        <f>D100-1</f>
        <v>12</v>
      </c>
      <c r="G100" s="3" t="s">
        <v>60</v>
      </c>
      <c r="H100" s="77">
        <f>F100-1</f>
        <v>11</v>
      </c>
      <c r="I100" s="3" t="s">
        <v>61</v>
      </c>
      <c r="J100" s="77">
        <f>H100-1</f>
        <v>10</v>
      </c>
      <c r="K100" s="3" t="s">
        <v>62</v>
      </c>
      <c r="L100" s="77">
        <f>J100-1</f>
        <v>9</v>
      </c>
      <c r="M100" s="3" t="s">
        <v>63</v>
      </c>
      <c r="N100" s="77">
        <f>L100-1</f>
        <v>8</v>
      </c>
      <c r="O100" s="3" t="s">
        <v>64</v>
      </c>
      <c r="P100" s="77">
        <f>N100-1</f>
        <v>7</v>
      </c>
      <c r="Q100" s="3" t="s">
        <v>65</v>
      </c>
      <c r="R100" s="77">
        <f>P100-1</f>
        <v>6</v>
      </c>
      <c r="S100" s="3" t="s">
        <v>66</v>
      </c>
      <c r="T100" s="77">
        <f>R100-1</f>
        <v>5</v>
      </c>
      <c r="U100" s="3" t="s">
        <v>67</v>
      </c>
      <c r="V100" s="77">
        <f>T100-1</f>
        <v>4</v>
      </c>
      <c r="W100" s="3" t="s">
        <v>68</v>
      </c>
      <c r="X100" s="77">
        <f t="shared" ref="X100" si="17">V100-1</f>
        <v>3</v>
      </c>
    </row>
    <row r="101" spans="1:24" ht="15" thickBot="1" x14ac:dyDescent="0.4">
      <c r="A101" s="8">
        <v>1</v>
      </c>
      <c r="B101" s="78">
        <v>100</v>
      </c>
      <c r="C101" s="79">
        <v>1</v>
      </c>
      <c r="D101" s="79">
        <f>$B$101</f>
        <v>100</v>
      </c>
      <c r="E101" s="79">
        <v>1</v>
      </c>
      <c r="F101" s="79">
        <f>$B$101</f>
        <v>100</v>
      </c>
      <c r="G101" s="79">
        <v>1</v>
      </c>
      <c r="H101" s="79">
        <f>$B$101</f>
        <v>100</v>
      </c>
      <c r="I101" s="79">
        <v>1</v>
      </c>
      <c r="J101" s="79">
        <f>$B$101</f>
        <v>100</v>
      </c>
      <c r="K101" s="79">
        <v>1</v>
      </c>
      <c r="L101" s="79">
        <f>$B$101</f>
        <v>100</v>
      </c>
      <c r="M101" s="79">
        <v>1</v>
      </c>
      <c r="N101" s="79">
        <f>$B$101</f>
        <v>100</v>
      </c>
      <c r="O101" s="79">
        <v>1</v>
      </c>
      <c r="P101" s="79">
        <f>$B$101</f>
        <v>100</v>
      </c>
      <c r="Q101" s="79">
        <v>1</v>
      </c>
      <c r="R101" s="79">
        <f>$B$101</f>
        <v>100</v>
      </c>
      <c r="S101" s="79">
        <v>1</v>
      </c>
      <c r="T101" s="79">
        <f>$B$101</f>
        <v>100</v>
      </c>
      <c r="U101" s="79">
        <v>1</v>
      </c>
      <c r="V101" s="79">
        <f>$B$101</f>
        <v>100</v>
      </c>
      <c r="W101" s="79">
        <v>1</v>
      </c>
      <c r="X101" s="79">
        <f>$B$101</f>
        <v>100</v>
      </c>
    </row>
    <row r="102" spans="1:24" ht="15" thickBot="1" x14ac:dyDescent="0.4">
      <c r="A102">
        <f>A101+1</f>
        <v>2</v>
      </c>
      <c r="B102" s="78">
        <v>99.5</v>
      </c>
      <c r="C102" s="80">
        <f>C101+(13/12)</f>
        <v>2.083333333333333</v>
      </c>
      <c r="D102" s="80">
        <f>$B102-((C102-INT(C102))*($B102-$B103))</f>
        <v>99.479166666666671</v>
      </c>
      <c r="E102" s="80">
        <f>E101+(13/11)</f>
        <v>2.1818181818181817</v>
      </c>
      <c r="F102" s="80">
        <f>$B102-((E102-INT(E102))*($B102-$B103))</f>
        <v>99.454545454545453</v>
      </c>
      <c r="G102" s="80">
        <f>G101+(13/10)</f>
        <v>2.2999999999999998</v>
      </c>
      <c r="H102" s="80">
        <f>$B102-((G102-INT(G102))*($B102-$B103))</f>
        <v>99.424999999999997</v>
      </c>
      <c r="I102" s="80">
        <f>I101+(13/9)</f>
        <v>2.4444444444444446</v>
      </c>
      <c r="J102" s="80">
        <f>$B102-((I102-INT(I102))*($B102-$B103))</f>
        <v>99.388888888888886</v>
      </c>
      <c r="K102" s="80">
        <f>K101+(13/8)</f>
        <v>2.625</v>
      </c>
      <c r="L102" s="80">
        <f>$B102-((K102-INT(K102))*($B102-$B103))</f>
        <v>99.34375</v>
      </c>
      <c r="M102" s="80">
        <f>M101+(13/7)</f>
        <v>2.8571428571428572</v>
      </c>
      <c r="N102" s="80">
        <f>$B102-((M102-INT(M102))*($B102-$B103))</f>
        <v>99.285714285714292</v>
      </c>
      <c r="O102" s="80">
        <f>O101+(13/6)</f>
        <v>3.1666666666666665</v>
      </c>
      <c r="P102" s="80">
        <f>$B103-((O102-INT(O102))*($B103-$B104))</f>
        <v>99.208333333333329</v>
      </c>
      <c r="Q102" s="80">
        <f>Q101+(13/5)</f>
        <v>3.6</v>
      </c>
      <c r="R102" s="80">
        <f>$B103-((Q102-INT(Q102))*($B103-$B104))</f>
        <v>99.1</v>
      </c>
      <c r="S102" s="80">
        <f>S101+(13/4)</f>
        <v>4.25</v>
      </c>
      <c r="T102" s="80">
        <f>$B104-((S102-INT(S102))*($B104-$B105))</f>
        <v>98.987499999999997</v>
      </c>
      <c r="U102" s="80">
        <f>U101+(13/3)</f>
        <v>5.333333333333333</v>
      </c>
      <c r="V102" s="80">
        <f>$B105-((U102-INT(U102))*($B105-$B106))</f>
        <v>98.933333333333337</v>
      </c>
      <c r="W102" s="80">
        <f>W101+(13/2)</f>
        <v>7.5</v>
      </c>
      <c r="X102" s="80">
        <f>$B107-((W102-INT(W102))*($B107-$B108))</f>
        <v>98.824999999999989</v>
      </c>
    </row>
    <row r="103" spans="1:24" ht="15" thickBot="1" x14ac:dyDescent="0.4">
      <c r="A103">
        <f t="shared" ref="A103:A166" si="18">A102+1</f>
        <v>3</v>
      </c>
      <c r="B103" s="78">
        <v>99.25</v>
      </c>
      <c r="C103" s="80">
        <f t="shared" ref="C103:C113" si="19">C102+(13/12)</f>
        <v>3.1666666666666661</v>
      </c>
      <c r="D103" s="80">
        <f>$B103-((C103-INT(C103))*($B103-$B104))</f>
        <v>99.208333333333329</v>
      </c>
      <c r="E103" s="80">
        <f t="shared" ref="E103:E112" si="20">E102+(13/11)</f>
        <v>3.3636363636363633</v>
      </c>
      <c r="F103" s="80">
        <f>$B103-((E103-INT(E103))*($B103-$B104))</f>
        <v>99.159090909090907</v>
      </c>
      <c r="G103" s="80">
        <f t="shared" ref="G103:G111" si="21">G102+(13/10)</f>
        <v>3.5999999999999996</v>
      </c>
      <c r="H103" s="80">
        <f>$B103-((G103-INT(G103))*($B103-$B104))</f>
        <v>99.1</v>
      </c>
      <c r="I103" s="80">
        <f t="shared" ref="I103:I110" si="22">I102+(13/9)</f>
        <v>3.8888888888888893</v>
      </c>
      <c r="J103" s="80">
        <f>$B103-((I103-INT(I103))*($B103-$B104))</f>
        <v>99.027777777777771</v>
      </c>
      <c r="K103" s="80">
        <f t="shared" ref="K103:K109" si="23">K102+(13/8)</f>
        <v>4.25</v>
      </c>
      <c r="L103" s="80">
        <f>$B104-((K103-INT(K103))*($B104-$B105))</f>
        <v>98.987499999999997</v>
      </c>
      <c r="M103" s="80">
        <f t="shared" ref="M103:M108" si="24">M102+(13/7)</f>
        <v>4.7142857142857144</v>
      </c>
      <c r="N103" s="80">
        <f>$B104-((M103-INT(M103))*($B104-$B105))</f>
        <v>98.964285714285722</v>
      </c>
      <c r="O103" s="80">
        <f t="shared" ref="O103:O107" si="25">O102+(13/6)</f>
        <v>5.333333333333333</v>
      </c>
      <c r="P103" s="80">
        <f>$B105-((O103-INT(O103))*($B105-$B106))</f>
        <v>98.933333333333337</v>
      </c>
      <c r="Q103" s="80">
        <f t="shared" ref="Q103:Q106" si="26">Q102+(13/5)</f>
        <v>6.2</v>
      </c>
      <c r="R103" s="80">
        <f>$B106-((Q103-INT(Q103))*($B106-$B107))</f>
        <v>98.89</v>
      </c>
      <c r="S103" s="80">
        <f t="shared" ref="S103:S105" si="27">S102+(13/4)</f>
        <v>7.5</v>
      </c>
      <c r="T103" s="80">
        <f>$B107-((S103-INT(S103))*($B107-$B108))</f>
        <v>98.824999999999989</v>
      </c>
      <c r="U103" s="80">
        <f t="shared" ref="U103:U104" si="28">U102+(13/3)</f>
        <v>9.6666666666666661</v>
      </c>
      <c r="V103" s="80">
        <f>$B109-((U103-INT(U103))*($B109-$B110))</f>
        <v>98.716666666666669</v>
      </c>
      <c r="W103" s="80">
        <f>W102+(13/2)</f>
        <v>14</v>
      </c>
      <c r="X103" s="79">
        <f>$B$114</f>
        <v>98.504999999999995</v>
      </c>
    </row>
    <row r="104" spans="1:24" ht="15" thickBot="1" x14ac:dyDescent="0.4">
      <c r="A104">
        <f t="shared" si="18"/>
        <v>4</v>
      </c>
      <c r="B104" s="78">
        <v>99</v>
      </c>
      <c r="C104" s="80">
        <f t="shared" si="19"/>
        <v>4.2499999999999991</v>
      </c>
      <c r="D104" s="80">
        <f>$B104-((C104-INT(C104))*($B104-$B105))</f>
        <v>98.987499999999997</v>
      </c>
      <c r="E104" s="80">
        <f t="shared" si="20"/>
        <v>4.545454545454545</v>
      </c>
      <c r="F104" s="80">
        <f>$B104-((E104-INT(E104))*($B104-$B105))</f>
        <v>98.972727272727269</v>
      </c>
      <c r="G104" s="80">
        <f t="shared" si="21"/>
        <v>4.8999999999999995</v>
      </c>
      <c r="H104" s="80">
        <f>$B104-((G104-INT(G104))*($B104-$B105))</f>
        <v>98.954999999999998</v>
      </c>
      <c r="I104" s="80">
        <f t="shared" si="22"/>
        <v>5.3333333333333339</v>
      </c>
      <c r="J104" s="80">
        <f>$B105-((I104-INT(I104))*($B105-$B106))</f>
        <v>98.933333333333337</v>
      </c>
      <c r="K104" s="80">
        <f t="shared" si="23"/>
        <v>5.875</v>
      </c>
      <c r="L104" s="80">
        <f>$B105-((K104-INT(K104))*($B105-$B106))</f>
        <v>98.90625</v>
      </c>
      <c r="M104" s="80">
        <f t="shared" si="24"/>
        <v>6.5714285714285712</v>
      </c>
      <c r="N104" s="80">
        <f>$B106-((M104-INT(M104))*($B106-$B107))</f>
        <v>98.871428571428567</v>
      </c>
      <c r="O104" s="80">
        <f t="shared" si="25"/>
        <v>7.5</v>
      </c>
      <c r="P104" s="80">
        <f>$B107-((O104-INT(O104))*($B107-$B108))</f>
        <v>98.824999999999989</v>
      </c>
      <c r="Q104" s="80">
        <f t="shared" si="26"/>
        <v>8.8000000000000007</v>
      </c>
      <c r="R104" s="80">
        <f>$B108-((Q104-INT(Q104))*($B108-$B109))</f>
        <v>98.76</v>
      </c>
      <c r="S104" s="80">
        <f t="shared" si="27"/>
        <v>10.75</v>
      </c>
      <c r="T104" s="80">
        <f>$B110-((S104-INT(S104))*($B110-$B111))</f>
        <v>98.662500000000009</v>
      </c>
      <c r="U104" s="80">
        <f t="shared" si="28"/>
        <v>14</v>
      </c>
      <c r="V104" s="79">
        <f>$B$114</f>
        <v>98.504999999999995</v>
      </c>
      <c r="W104" s="79"/>
      <c r="X104" s="81">
        <f>$B$115</f>
        <v>95</v>
      </c>
    </row>
    <row r="105" spans="1:24" ht="15" thickBot="1" x14ac:dyDescent="0.4">
      <c r="A105">
        <f t="shared" si="18"/>
        <v>5</v>
      </c>
      <c r="B105" s="78">
        <v>98.95</v>
      </c>
      <c r="C105" s="80">
        <f t="shared" si="19"/>
        <v>5.3333333333333321</v>
      </c>
      <c r="D105" s="80">
        <f>$B105-((C105-INT(C105))*($B105-$B106))</f>
        <v>98.933333333333337</v>
      </c>
      <c r="E105" s="80">
        <f t="shared" si="20"/>
        <v>5.7272727272727266</v>
      </c>
      <c r="F105" s="80">
        <f>$B105-((E105-INT(E105))*($B105-$B106))</f>
        <v>98.913636363636371</v>
      </c>
      <c r="G105" s="80">
        <f t="shared" si="21"/>
        <v>6.1999999999999993</v>
      </c>
      <c r="H105" s="80">
        <f>$B106-((G105-INT(G105))*($B106-$B107))</f>
        <v>98.89</v>
      </c>
      <c r="I105" s="80">
        <f t="shared" si="22"/>
        <v>6.7777777777777786</v>
      </c>
      <c r="J105" s="80">
        <f>$B106-((I105-INT(I105))*($B106-$B107))</f>
        <v>98.861111111111114</v>
      </c>
      <c r="K105" s="80">
        <f t="shared" si="23"/>
        <v>7.5</v>
      </c>
      <c r="L105" s="80">
        <f>$B107-((K105-INT(K105))*($B107-$B108))</f>
        <v>98.824999999999989</v>
      </c>
      <c r="M105" s="80">
        <f t="shared" si="24"/>
        <v>8.4285714285714288</v>
      </c>
      <c r="N105" s="80">
        <f>$B108-((M105-INT(M105))*($B108-$B109))</f>
        <v>98.778571428571425</v>
      </c>
      <c r="O105" s="80">
        <f t="shared" si="25"/>
        <v>9.6666666666666661</v>
      </c>
      <c r="P105" s="80">
        <f>$B109-((O105-INT(O105))*($B109-$B110))</f>
        <v>98.716666666666669</v>
      </c>
      <c r="Q105" s="80">
        <f t="shared" si="26"/>
        <v>11.4</v>
      </c>
      <c r="R105" s="80">
        <f>$B111-((Q105-INT(Q105))*($B111-$B112))</f>
        <v>98.63</v>
      </c>
      <c r="S105" s="80">
        <f t="shared" si="27"/>
        <v>14</v>
      </c>
      <c r="T105" s="79">
        <f>$B$114</f>
        <v>98.504999999999995</v>
      </c>
      <c r="U105" s="79"/>
      <c r="V105" s="81">
        <f>$B$115</f>
        <v>95</v>
      </c>
      <c r="W105" s="81"/>
      <c r="X105" s="80">
        <f>X104-(($A105-X$100-1)*((X104-1)/($B$86-X$100-1)))</f>
        <v>94.020833333333329</v>
      </c>
    </row>
    <row r="106" spans="1:24" ht="15" thickBot="1" x14ac:dyDescent="0.4">
      <c r="A106">
        <f t="shared" si="18"/>
        <v>6</v>
      </c>
      <c r="B106" s="78">
        <v>98.9</v>
      </c>
      <c r="C106" s="80">
        <f t="shared" si="19"/>
        <v>6.4166666666666652</v>
      </c>
      <c r="D106" s="80">
        <f>$B106-((C106-INT(C106))*($B106-$B107))</f>
        <v>98.879166666666663</v>
      </c>
      <c r="E106" s="80">
        <f t="shared" si="20"/>
        <v>6.9090909090909083</v>
      </c>
      <c r="F106" s="80">
        <f>$B106-((E106-INT(E106))*($B106-$B107))</f>
        <v>98.854545454545445</v>
      </c>
      <c r="G106" s="80">
        <f t="shared" si="21"/>
        <v>7.4999999999999991</v>
      </c>
      <c r="H106" s="80">
        <f>$B107-((G106-INT(G106))*($B107-$B108))</f>
        <v>98.825000000000003</v>
      </c>
      <c r="I106" s="80">
        <f t="shared" si="22"/>
        <v>8.2222222222222232</v>
      </c>
      <c r="J106" s="80">
        <f>$B108-((I106-INT(I106))*($B108-$B109))</f>
        <v>98.788888888888891</v>
      </c>
      <c r="K106" s="80">
        <f t="shared" si="23"/>
        <v>9.125</v>
      </c>
      <c r="L106" s="80">
        <f>$B109-((K106-INT(K106))*($B109-$B110))</f>
        <v>98.743750000000006</v>
      </c>
      <c r="M106" s="80">
        <f t="shared" si="24"/>
        <v>10.285714285714286</v>
      </c>
      <c r="N106" s="80">
        <f>$B110-((M106-INT(M106))*($B110-$B111))</f>
        <v>98.685714285714283</v>
      </c>
      <c r="O106" s="80">
        <f t="shared" si="25"/>
        <v>11.833333333333332</v>
      </c>
      <c r="P106" s="80">
        <f>$B111-((O106-INT(O106))*($B111-$B112))</f>
        <v>98.608333333333334</v>
      </c>
      <c r="Q106" s="80">
        <f t="shared" si="26"/>
        <v>14</v>
      </c>
      <c r="R106" s="79">
        <f>$B$114</f>
        <v>98.504999999999995</v>
      </c>
      <c r="S106" s="79"/>
      <c r="T106" s="81">
        <f>$B$115</f>
        <v>95</v>
      </c>
      <c r="U106" s="81"/>
      <c r="V106" s="80">
        <f>V105-(($A106-V$100-1)*((V105-1)/($B$86-V$100-1)))</f>
        <v>94.010526315789477</v>
      </c>
      <c r="W106" s="80"/>
      <c r="X106" s="80">
        <f>90-(($A106-X$100-1)*(89/($B$86-X$100-1)))</f>
        <v>88.145833333333329</v>
      </c>
    </row>
    <row r="107" spans="1:24" ht="15" thickBot="1" x14ac:dyDescent="0.4">
      <c r="A107">
        <f t="shared" si="18"/>
        <v>7</v>
      </c>
      <c r="B107" s="78">
        <v>98.85</v>
      </c>
      <c r="C107" s="80">
        <f t="shared" si="19"/>
        <v>7.4999999999999982</v>
      </c>
      <c r="D107" s="80">
        <f>$B107-((C107-INT(C107))*($B107-$B108))</f>
        <v>98.825000000000003</v>
      </c>
      <c r="E107" s="80">
        <f t="shared" si="20"/>
        <v>8.0909090909090899</v>
      </c>
      <c r="F107" s="80">
        <f>$B108-((E107-INT(E107))*($B108-$B109))</f>
        <v>98.795454545454547</v>
      </c>
      <c r="G107" s="80">
        <f t="shared" si="21"/>
        <v>8.7999999999999989</v>
      </c>
      <c r="H107" s="80">
        <f>$B108-((G107-INT(G107))*($B108-$B109))</f>
        <v>98.76</v>
      </c>
      <c r="I107" s="80">
        <f t="shared" si="22"/>
        <v>9.6666666666666679</v>
      </c>
      <c r="J107" s="80">
        <f>$B109-((I107-INT(I107))*($B109-$B110))</f>
        <v>98.716666666666669</v>
      </c>
      <c r="K107" s="80">
        <f t="shared" si="23"/>
        <v>10.75</v>
      </c>
      <c r="L107" s="80">
        <f>$B110-((K107-INT(K107))*($B110-$B111))</f>
        <v>98.662500000000009</v>
      </c>
      <c r="M107" s="80">
        <f t="shared" si="24"/>
        <v>12.142857142857144</v>
      </c>
      <c r="N107" s="80">
        <f>$B112-((M107-INT(M107))*($B112-$B113))</f>
        <v>98.592857142857142</v>
      </c>
      <c r="O107" s="80">
        <f t="shared" si="25"/>
        <v>13.999999999999998</v>
      </c>
      <c r="P107" s="79">
        <f>$B$114</f>
        <v>98.504999999999995</v>
      </c>
      <c r="Q107" s="79"/>
      <c r="R107" s="81">
        <f>$B$115</f>
        <v>95</v>
      </c>
      <c r="S107" s="81"/>
      <c r="T107" s="80">
        <f>T106-(($A107-T$100-1)*((T106-1)/($B$86-T$100-1)))</f>
        <v>94</v>
      </c>
      <c r="U107" s="80"/>
      <c r="V107" s="80">
        <f>90-(($A107-V$100-1)*(89/($B$86-V$100-1)))</f>
        <v>88.126315789473679</v>
      </c>
      <c r="W107" s="80"/>
      <c r="X107" s="80">
        <f>90-(($A107-X$100-1)*(89/($B$86-X$100-1)))</f>
        <v>87.21875</v>
      </c>
    </row>
    <row r="108" spans="1:24" ht="15" thickBot="1" x14ac:dyDescent="0.4">
      <c r="A108">
        <f t="shared" si="18"/>
        <v>8</v>
      </c>
      <c r="B108" s="78">
        <v>98.8</v>
      </c>
      <c r="C108" s="80">
        <f t="shared" si="19"/>
        <v>8.5833333333333321</v>
      </c>
      <c r="D108" s="80">
        <f>$B108-((C108-INT(C108))*($B108-$B109))</f>
        <v>98.770833333333329</v>
      </c>
      <c r="E108" s="80">
        <f t="shared" si="20"/>
        <v>9.2727272727272716</v>
      </c>
      <c r="F108" s="80">
        <f>$B109-((E108-INT(E108))*($B109-$B110))</f>
        <v>98.736363636363635</v>
      </c>
      <c r="G108" s="80">
        <f t="shared" si="21"/>
        <v>10.1</v>
      </c>
      <c r="H108" s="80">
        <f>$B110-((G108-INT(G108))*($B110-$B111))</f>
        <v>98.695000000000007</v>
      </c>
      <c r="I108" s="80">
        <f t="shared" si="22"/>
        <v>11.111111111111112</v>
      </c>
      <c r="J108" s="80">
        <f>$B111-((I108-INT(I108))*($B111-$B112))</f>
        <v>98.644444444444446</v>
      </c>
      <c r="K108" s="80">
        <f t="shared" si="23"/>
        <v>12.375</v>
      </c>
      <c r="L108" s="80">
        <f>$B112-((K108-INT(K108))*($B112-$B113))</f>
        <v>98.581249999999997</v>
      </c>
      <c r="M108" s="80">
        <f t="shared" si="24"/>
        <v>14.000000000000002</v>
      </c>
      <c r="N108" s="79">
        <f>$B$114</f>
        <v>98.504999999999995</v>
      </c>
      <c r="O108" s="79"/>
      <c r="P108" s="81">
        <f>$B$115</f>
        <v>95</v>
      </c>
      <c r="Q108" s="81"/>
      <c r="R108" s="80">
        <f>R107-(($A108-R$100-1)*((R107-1)/($B$86-R$100-1)))</f>
        <v>93.989247311827953</v>
      </c>
      <c r="S108" s="80"/>
      <c r="T108" s="80">
        <f>90-(($A108-T$100-1)*(89/($B$86-T$100-1)))</f>
        <v>88.106382978723403</v>
      </c>
      <c r="U108" s="80"/>
      <c r="V108" s="80">
        <f>90-(($A108-V$100-1)*(89/($B$86-V$100-1)))</f>
        <v>87.189473684210526</v>
      </c>
      <c r="W108" s="80"/>
      <c r="X108" s="80">
        <f>90-(($A108-X$100-1)*(89/($B$86-X$100-1)))</f>
        <v>86.291666666666671</v>
      </c>
    </row>
    <row r="109" spans="1:24" ht="15" thickBot="1" x14ac:dyDescent="0.4">
      <c r="A109">
        <f t="shared" si="18"/>
        <v>9</v>
      </c>
      <c r="B109" s="78">
        <v>98.75</v>
      </c>
      <c r="C109" s="80">
        <f t="shared" si="19"/>
        <v>9.6666666666666661</v>
      </c>
      <c r="D109" s="80">
        <f>$B109-((C109-INT(C109))*($B109-$B110))</f>
        <v>98.716666666666669</v>
      </c>
      <c r="E109" s="80">
        <f t="shared" si="20"/>
        <v>10.454545454545453</v>
      </c>
      <c r="F109" s="80">
        <f>$B110-((E109-INT(E109))*($B110-$B111))</f>
        <v>98.677272727272737</v>
      </c>
      <c r="G109" s="80">
        <f t="shared" si="21"/>
        <v>11.4</v>
      </c>
      <c r="H109" s="80">
        <f>$B111-((G109-INT(G109))*($B111-$B112))</f>
        <v>98.63</v>
      </c>
      <c r="I109" s="80">
        <f t="shared" si="22"/>
        <v>12.555555555555557</v>
      </c>
      <c r="J109" s="80">
        <f>$B112-((I109-INT(I109))*($B112-$B113))</f>
        <v>98.572222222222223</v>
      </c>
      <c r="K109" s="80">
        <f t="shared" si="23"/>
        <v>14</v>
      </c>
      <c r="L109" s="79">
        <f>$B$114</f>
        <v>98.504999999999995</v>
      </c>
      <c r="M109" s="79"/>
      <c r="N109" s="81">
        <f>$B$115</f>
        <v>95</v>
      </c>
      <c r="O109" s="81"/>
      <c r="P109" s="80">
        <f>P108-(($A109-P$100-1)*((P108-1)/($B$86-P$100-1)))</f>
        <v>93.978260869565219</v>
      </c>
      <c r="Q109" s="80"/>
      <c r="R109" s="80">
        <f>90-(($A109-R$100-1)*(89/($B$86-R$100-1)))</f>
        <v>88.086021505376351</v>
      </c>
      <c r="S109" s="80"/>
      <c r="T109" s="80">
        <f>90-(($A109-T$100-1)*(89/($B$86-T$100-1)))</f>
        <v>87.159574468085111</v>
      </c>
      <c r="U109" s="80"/>
      <c r="V109" s="80">
        <f>90-(($A109-V$100-1)*(89/($B$86-V$100-1)))</f>
        <v>86.252631578947373</v>
      </c>
      <c r="W109" s="80"/>
      <c r="X109" s="80">
        <f>90-(($A109-X$100-1)*(89/($B$86-X$100-1)))</f>
        <v>85.364583333333329</v>
      </c>
    </row>
    <row r="110" spans="1:24" ht="15" thickBot="1" x14ac:dyDescent="0.4">
      <c r="A110">
        <f t="shared" si="18"/>
        <v>10</v>
      </c>
      <c r="B110" s="78">
        <v>98.7</v>
      </c>
      <c r="C110" s="80">
        <f t="shared" si="19"/>
        <v>10.75</v>
      </c>
      <c r="D110" s="80">
        <f>$B110-((C110-INT(C110))*($B110-$B111))</f>
        <v>98.662500000000009</v>
      </c>
      <c r="E110" s="80">
        <f t="shared" si="20"/>
        <v>11.636363636363635</v>
      </c>
      <c r="F110" s="80">
        <f>$B111-((E110-INT(E110))*($B111-$B112))</f>
        <v>98.61818181818181</v>
      </c>
      <c r="G110" s="80">
        <f t="shared" si="21"/>
        <v>12.700000000000001</v>
      </c>
      <c r="H110" s="80">
        <f>$B112-((G110-INT(G110))*($B112-$B113))</f>
        <v>98.564999999999998</v>
      </c>
      <c r="I110" s="80">
        <f t="shared" si="22"/>
        <v>14.000000000000002</v>
      </c>
      <c r="J110" s="79">
        <f>$B$114</f>
        <v>98.504999999999995</v>
      </c>
      <c r="K110" s="79"/>
      <c r="L110" s="81">
        <f>$B$115</f>
        <v>95</v>
      </c>
      <c r="M110" s="81"/>
      <c r="N110" s="80">
        <f>N109-(($A110-N$100-1)*((N109-1)/($B$86-N$100-1)))</f>
        <v>93.967032967032964</v>
      </c>
      <c r="O110" s="80"/>
      <c r="P110" s="80">
        <f>90-(($A110-P$100-1)*(89/($B$86-P$100-1)))</f>
        <v>88.065217391304344</v>
      </c>
      <c r="Q110" s="80"/>
      <c r="R110" s="80">
        <f>90-(($A110-R$100-1)*(89/($B$86-R$100-1)))</f>
        <v>87.129032258064512</v>
      </c>
      <c r="S110" s="80"/>
      <c r="T110" s="80">
        <f>90-(($A110-T$100-1)*(89/($B$86-T$100-1)))</f>
        <v>86.212765957446805</v>
      </c>
      <c r="U110" s="80"/>
      <c r="V110" s="80">
        <f>90-(($A110-V$100-1)*(89/($B$86-V$100-1)))</f>
        <v>85.315789473684205</v>
      </c>
      <c r="W110" s="80"/>
      <c r="X110" s="80">
        <f>90-(($A110-X$100-1)*(89/($B$86-X$100-1)))</f>
        <v>84.4375</v>
      </c>
    </row>
    <row r="111" spans="1:24" ht="15" thickBot="1" x14ac:dyDescent="0.4">
      <c r="A111">
        <f t="shared" si="18"/>
        <v>11</v>
      </c>
      <c r="B111" s="78">
        <v>98.65</v>
      </c>
      <c r="C111" s="80">
        <f t="shared" si="19"/>
        <v>11.833333333333334</v>
      </c>
      <c r="D111" s="80">
        <f>$B111-((C111-INT(C111))*($B111-$B112))</f>
        <v>98.608333333333334</v>
      </c>
      <c r="E111" s="80">
        <f t="shared" si="20"/>
        <v>12.818181818181817</v>
      </c>
      <c r="F111" s="80">
        <f>$B112-((E111-INT(E111))*($B112-$B113))</f>
        <v>98.559090909090912</v>
      </c>
      <c r="G111" s="80">
        <f t="shared" si="21"/>
        <v>14.000000000000002</v>
      </c>
      <c r="H111" s="79">
        <f>$B$114</f>
        <v>98.504999999999995</v>
      </c>
      <c r="I111" s="79"/>
      <c r="J111" s="81">
        <f>$B$115</f>
        <v>95</v>
      </c>
      <c r="K111" s="81"/>
      <c r="L111" s="80">
        <f>L110-(($A111-L$100-1)*((L110-1)/($B$86-L$100-1)))</f>
        <v>93.955555555555549</v>
      </c>
      <c r="M111" s="80"/>
      <c r="N111" s="80">
        <f>90-(($A111-N$100-1)*(89/($B$86-N$100-1)))</f>
        <v>88.043956043956044</v>
      </c>
      <c r="O111" s="80"/>
      <c r="P111" s="80">
        <f>90-(($A111-P$100-1)*(89/($B$86-P$100-1)))</f>
        <v>87.097826086956516</v>
      </c>
      <c r="Q111" s="80"/>
      <c r="R111" s="80">
        <f>90-(($A111-R$100-1)*(89/($B$86-R$100-1)))</f>
        <v>86.172043010752688</v>
      </c>
      <c r="S111" s="80"/>
      <c r="T111" s="80">
        <f>90-(($A111-T$100-1)*(89/($B$86-T$100-1)))</f>
        <v>85.265957446808514</v>
      </c>
      <c r="U111" s="80"/>
      <c r="V111" s="80">
        <f>90-(($A111-V$100-1)*(89/($B$86-V$100-1)))</f>
        <v>84.378947368421052</v>
      </c>
      <c r="W111" s="80"/>
      <c r="X111" s="80">
        <f>90-(($A111-X$100-1)*(89/($B$86-X$100-1)))</f>
        <v>83.510416666666671</v>
      </c>
    </row>
    <row r="112" spans="1:24" ht="15" thickBot="1" x14ac:dyDescent="0.4">
      <c r="A112">
        <f t="shared" si="18"/>
        <v>12</v>
      </c>
      <c r="B112" s="78">
        <v>98.6</v>
      </c>
      <c r="C112" s="80">
        <f t="shared" si="19"/>
        <v>12.916666666666668</v>
      </c>
      <c r="D112" s="80">
        <f>$B112-((C112-INT(C112))*($B112-$B113))</f>
        <v>98.55416666666666</v>
      </c>
      <c r="E112" s="80">
        <f t="shared" si="20"/>
        <v>13.999999999999998</v>
      </c>
      <c r="F112" s="79">
        <f>$B$114</f>
        <v>98.504999999999995</v>
      </c>
      <c r="G112" s="79"/>
      <c r="H112" s="81">
        <f>$B$115</f>
        <v>95</v>
      </c>
      <c r="I112" s="81"/>
      <c r="J112" s="80">
        <f>J111-(($A112-J$100-1)*((J111-1)/($B$86-J$100-1)))</f>
        <v>93.943820224719104</v>
      </c>
      <c r="K112" s="80"/>
      <c r="L112" s="80">
        <f>90-(($A112-L$100-1)*(89/($B$86-L$100-1)))</f>
        <v>88.022222222222226</v>
      </c>
      <c r="M112" s="80"/>
      <c r="N112" s="80">
        <f>90-(($A112-N$100-1)*(89/($B$86-N$100-1)))</f>
        <v>87.065934065934073</v>
      </c>
      <c r="O112" s="80"/>
      <c r="P112" s="80">
        <f>90-(($A112-P$100-1)*(89/($B$86-P$100-1)))</f>
        <v>86.130434782608702</v>
      </c>
      <c r="Q112" s="80"/>
      <c r="R112" s="80">
        <f>90-(($A112-R$100-1)*(89/($B$86-R$100-1)))</f>
        <v>85.215053763440864</v>
      </c>
      <c r="S112" s="80"/>
      <c r="T112" s="80">
        <f>90-(($A112-T$100-1)*(89/($B$86-T$100-1)))</f>
        <v>84.319148936170208</v>
      </c>
      <c r="U112" s="80"/>
      <c r="V112" s="80">
        <f>90-(($A112-V$100-1)*(89/($B$86-V$100-1)))</f>
        <v>83.442105263157899</v>
      </c>
      <c r="W112" s="80"/>
      <c r="X112" s="80">
        <f>90-(($A112-X$100-1)*(89/($B$86-X$100-1)))</f>
        <v>82.583333333333329</v>
      </c>
    </row>
    <row r="113" spans="1:24" ht="15" thickBot="1" x14ac:dyDescent="0.4">
      <c r="A113">
        <f t="shared" si="18"/>
        <v>13</v>
      </c>
      <c r="B113" s="78">
        <v>98.55</v>
      </c>
      <c r="C113" s="80">
        <f t="shared" si="19"/>
        <v>14.000000000000002</v>
      </c>
      <c r="D113" s="79">
        <f>$B$114</f>
        <v>98.504999999999995</v>
      </c>
      <c r="E113" s="79"/>
      <c r="F113" s="81">
        <f>$B$115</f>
        <v>95</v>
      </c>
      <c r="G113" s="81"/>
      <c r="H113" s="80">
        <f>H112-(($A113-H$100-1)*((H112-1)/($B$86-H$100-1)))</f>
        <v>93.931818181818187</v>
      </c>
      <c r="I113" s="80"/>
      <c r="J113" s="80">
        <f>90-(($A113-J$100-1)*(89/($B$86-J$100-1)))</f>
        <v>88</v>
      </c>
      <c r="K113" s="80"/>
      <c r="L113" s="80">
        <f>90-(($A113-L$100-1)*(89/($B$86-L$100-1)))</f>
        <v>87.033333333333331</v>
      </c>
      <c r="M113" s="80"/>
      <c r="N113" s="80">
        <f>90-(($A113-N$100-1)*(89/($B$86-N$100-1)))</f>
        <v>86.087912087912088</v>
      </c>
      <c r="O113" s="80"/>
      <c r="P113" s="80">
        <f>90-(($A113-P$100-1)*(89/($B$86-P$100-1)))</f>
        <v>85.163043478260875</v>
      </c>
      <c r="Q113" s="80"/>
      <c r="R113" s="80">
        <f>90-(($A113-R$100-1)*(89/($B$86-R$100-1)))</f>
        <v>84.258064516129025</v>
      </c>
      <c r="S113" s="80"/>
      <c r="T113" s="80">
        <f>90-(($A113-T$100-1)*(89/($B$86-T$100-1)))</f>
        <v>83.372340425531917</v>
      </c>
      <c r="U113" s="80"/>
      <c r="V113" s="80">
        <f>90-(($A113-V$100-1)*(89/($B$86-V$100-1)))</f>
        <v>82.505263157894731</v>
      </c>
      <c r="W113" s="80"/>
      <c r="X113" s="80">
        <f>90-(($A113-X$100-1)*(89/($B$86-X$100-1)))</f>
        <v>81.65625</v>
      </c>
    </row>
    <row r="114" spans="1:24" ht="15" thickBot="1" x14ac:dyDescent="0.4">
      <c r="A114" s="8">
        <f t="shared" si="18"/>
        <v>14</v>
      </c>
      <c r="B114" s="78">
        <v>98.504999999999995</v>
      </c>
      <c r="C114" s="79"/>
      <c r="D114" s="81">
        <f>$B$115</f>
        <v>95</v>
      </c>
      <c r="E114" s="81"/>
      <c r="F114" s="80">
        <f>F113-(($A114-F$100-1)*((F113-1)/($B$86-F$100-1)))</f>
        <v>93.919540229885058</v>
      </c>
      <c r="G114" s="80"/>
      <c r="H114" s="80">
        <f>90-(($A114-H$100-1)*(89/($B$86-H$100-1)))</f>
        <v>87.977272727272734</v>
      </c>
      <c r="I114" s="80"/>
      <c r="J114" s="80">
        <f>90-(($A114-J$100-1)*(89/($B$86-J$100-1)))</f>
        <v>87</v>
      </c>
      <c r="K114" s="80"/>
      <c r="L114" s="80">
        <f>90-(($A114-L$100-1)*(89/($B$86-L$100-1)))</f>
        <v>86.044444444444451</v>
      </c>
      <c r="M114" s="80"/>
      <c r="N114" s="80">
        <f>90-(($A114-N$100-1)*(89/($B$86-N$100-1)))</f>
        <v>85.109890109890117</v>
      </c>
      <c r="O114" s="80"/>
      <c r="P114" s="80">
        <f>90-(($A114-P$100-1)*(89/($B$86-P$100-1)))</f>
        <v>84.195652173913047</v>
      </c>
      <c r="Q114" s="80"/>
      <c r="R114" s="80">
        <f>90-(($A114-R$100-1)*(89/($B$86-R$100-1)))</f>
        <v>83.3010752688172</v>
      </c>
      <c r="S114" s="80"/>
      <c r="T114" s="80">
        <f>90-(($A114-T$100-1)*(89/($B$86-T$100-1)))</f>
        <v>82.425531914893611</v>
      </c>
      <c r="U114" s="80"/>
      <c r="V114" s="80">
        <f>90-(($A114-V$100-1)*(89/($B$86-V$100-1)))</f>
        <v>81.568421052631578</v>
      </c>
      <c r="W114" s="80"/>
      <c r="X114" s="80">
        <f>90-(($A114-X$100-1)*(89/($B$86-X$100-1)))</f>
        <v>80.729166666666671</v>
      </c>
    </row>
    <row r="115" spans="1:24" ht="15" thickBot="1" x14ac:dyDescent="0.4">
      <c r="A115" s="10">
        <f t="shared" si="18"/>
        <v>15</v>
      </c>
      <c r="B115" s="82">
        <v>95</v>
      </c>
      <c r="C115" s="83"/>
      <c r="D115" s="80">
        <f>D114-(($A115-D$100-1)*((D114-1)/($B$86-D$100-1)))</f>
        <v>93.906976744186053</v>
      </c>
      <c r="E115" s="80"/>
      <c r="F115" s="80">
        <f>90-(($A115-F$100-1)*(89/($B$86-F$100-1)))</f>
        <v>87.954022988505741</v>
      </c>
      <c r="G115" s="80"/>
      <c r="H115" s="80">
        <f>90-(($A115-H$100-1)*(89/($B$86-H$100-1)))</f>
        <v>86.965909090909093</v>
      </c>
      <c r="I115" s="80"/>
      <c r="J115" s="80">
        <f>90-(($A115-J$100-1)*(89/($B$86-J$100-1)))</f>
        <v>86</v>
      </c>
      <c r="K115" s="80"/>
      <c r="L115" s="80">
        <f>90-(($A115-L$100-1)*(89/($B$86-L$100-1)))</f>
        <v>85.055555555555557</v>
      </c>
      <c r="M115" s="80"/>
      <c r="N115" s="80">
        <f>90-(($A115-N$100-1)*(89/($B$86-N$100-1)))</f>
        <v>84.131868131868131</v>
      </c>
      <c r="O115" s="80"/>
      <c r="P115" s="80">
        <f>90-(($A115-P$100-1)*(89/($B$86-P$100-1)))</f>
        <v>83.228260869565219</v>
      </c>
      <c r="Q115" s="80"/>
      <c r="R115" s="80">
        <f>90-(($A115-R$100-1)*(89/($B$86-R$100-1)))</f>
        <v>82.344086021505376</v>
      </c>
      <c r="S115" s="80"/>
      <c r="T115" s="80">
        <f>90-(($A115-T$100-1)*(89/($B$86-T$100-1)))</f>
        <v>81.478723404255319</v>
      </c>
      <c r="U115" s="80"/>
      <c r="V115" s="80">
        <f>90-(($A115-V$100-1)*(89/($B$86-V$100-1)))</f>
        <v>80.631578947368425</v>
      </c>
      <c r="W115" s="80"/>
      <c r="X115" s="80">
        <f>90-(($A115-X$100-1)*(89/($B$86-X$100-1)))</f>
        <v>79.802083333333329</v>
      </c>
    </row>
    <row r="116" spans="1:24" x14ac:dyDescent="0.35">
      <c r="A116">
        <f t="shared" si="18"/>
        <v>16</v>
      </c>
      <c r="B116" s="80">
        <f>B115-(($A116-B$100-1)*((B115-1)/($B$86-B$100-1)))</f>
        <v>93.89411764705882</v>
      </c>
      <c r="C116" s="80"/>
      <c r="D116" s="80">
        <f>90-(($A116-D$100-1)*(89/($B$86-D$100-1)))</f>
        <v>87.930232558139537</v>
      </c>
      <c r="E116" s="80"/>
      <c r="F116" s="80">
        <f>90-(($A116-F$100-1)*(89/($B$86-F$100-1)))</f>
        <v>86.931034482758619</v>
      </c>
      <c r="G116" s="80"/>
      <c r="H116" s="80">
        <f>90-(($A116-H$100-1)*(89/($B$86-H$100-1)))</f>
        <v>85.954545454545453</v>
      </c>
      <c r="I116" s="80"/>
      <c r="J116" s="80">
        <f>90-(($A116-J$100-1)*(89/($B$86-J$100-1)))</f>
        <v>85</v>
      </c>
      <c r="K116" s="80"/>
      <c r="L116" s="80">
        <f>90-(($A116-L$100-1)*(89/($B$86-L$100-1)))</f>
        <v>84.066666666666663</v>
      </c>
      <c r="M116" s="80"/>
      <c r="N116" s="80">
        <f>90-(($A116-N$100-1)*(89/($B$86-N$100-1)))</f>
        <v>83.15384615384616</v>
      </c>
      <c r="O116" s="80"/>
      <c r="P116" s="80">
        <f>90-(($A116-P$100-1)*(89/($B$86-P$100-1)))</f>
        <v>82.260869565217391</v>
      </c>
      <c r="Q116" s="80"/>
      <c r="R116" s="80">
        <f>90-(($A116-R$100-1)*(89/($B$86-R$100-1)))</f>
        <v>81.387096774193552</v>
      </c>
      <c r="S116" s="80"/>
      <c r="T116" s="80">
        <f>90-(($A116-T$100-1)*(89/($B$86-T$100-1)))</f>
        <v>80.531914893617028</v>
      </c>
      <c r="U116" s="80"/>
      <c r="V116" s="80">
        <f>90-(($A116-V$100-1)*(89/($B$86-V$100-1)))</f>
        <v>79.694736842105257</v>
      </c>
      <c r="W116" s="80"/>
      <c r="X116" s="80">
        <f>90-(($A116-X$100-1)*(89/($B$86-X$100-1)))</f>
        <v>78.875</v>
      </c>
    </row>
    <row r="117" spans="1:24" x14ac:dyDescent="0.35">
      <c r="A117">
        <f t="shared" si="18"/>
        <v>17</v>
      </c>
      <c r="B117" s="80">
        <f>90-(($A117-B$100-1)*(89/($B$86-B$100-1)))</f>
        <v>87.905882352941177</v>
      </c>
      <c r="C117" s="80"/>
      <c r="D117" s="80">
        <f>90-(($A117-D$100-1)*(89/($B$86-D$100-1)))</f>
        <v>86.895348837209298</v>
      </c>
      <c r="E117" s="80"/>
      <c r="F117" s="80">
        <f>90-(($A117-F$100-1)*(89/($B$86-F$100-1)))</f>
        <v>85.908045977011497</v>
      </c>
      <c r="G117" s="80"/>
      <c r="H117" s="80">
        <f>90-(($A117-H$100-1)*(89/($B$86-H$100-1)))</f>
        <v>84.943181818181813</v>
      </c>
      <c r="I117" s="80"/>
      <c r="J117" s="80">
        <f>90-(($A117-J$100-1)*(89/($B$86-J$100-1)))</f>
        <v>84</v>
      </c>
      <c r="K117" s="80"/>
      <c r="L117" s="80">
        <f>90-(($A117-L$100-1)*(89/($B$86-L$100-1)))</f>
        <v>83.077777777777783</v>
      </c>
      <c r="M117" s="80"/>
      <c r="N117" s="80">
        <f>90-(($A117-N$100-1)*(89/($B$86-N$100-1)))</f>
        <v>82.175824175824175</v>
      </c>
      <c r="O117" s="80"/>
      <c r="P117" s="80">
        <f>90-(($A117-P$100-1)*(89/($B$86-P$100-1)))</f>
        <v>81.293478260869563</v>
      </c>
      <c r="Q117" s="80"/>
      <c r="R117" s="80">
        <f>90-(($A117-R$100-1)*(89/($B$86-R$100-1)))</f>
        <v>80.430107526881727</v>
      </c>
      <c r="S117" s="80"/>
      <c r="T117" s="80">
        <f>90-(($A117-T$100-1)*(89/($B$86-T$100-1)))</f>
        <v>79.585106382978722</v>
      </c>
      <c r="U117" s="80"/>
      <c r="V117" s="80">
        <f>90-(($A117-V$100-1)*(89/($B$86-V$100-1)))</f>
        <v>78.757894736842104</v>
      </c>
      <c r="W117" s="80"/>
      <c r="X117" s="80">
        <f>90-(($A117-X$100-1)*(89/($B$86-X$100-1)))</f>
        <v>77.947916666666671</v>
      </c>
    </row>
    <row r="118" spans="1:24" x14ac:dyDescent="0.35">
      <c r="A118">
        <f t="shared" si="18"/>
        <v>18</v>
      </c>
      <c r="B118" s="80">
        <f>90-(($A118-B$100-1)*(89/($B$86-B$100-1)))</f>
        <v>86.858823529411765</v>
      </c>
      <c r="C118" s="80"/>
      <c r="D118" s="80">
        <f>90-(($A118-D$100-1)*(89/($B$86-D$100-1)))</f>
        <v>85.860465116279073</v>
      </c>
      <c r="E118" s="80"/>
      <c r="F118" s="80">
        <f>90-(($A118-F$100-1)*(89/($B$86-F$100-1)))</f>
        <v>84.885057471264361</v>
      </c>
      <c r="G118" s="80"/>
      <c r="H118" s="80">
        <f>90-(($A118-H$100-1)*(89/($B$86-H$100-1)))</f>
        <v>83.931818181818187</v>
      </c>
      <c r="I118" s="80"/>
      <c r="J118" s="80">
        <f>90-(($A118-J$100-1)*(89/($B$86-J$100-1)))</f>
        <v>83</v>
      </c>
      <c r="K118" s="80"/>
      <c r="L118" s="80">
        <f>90-(($A118-L$100-1)*(89/($B$86-L$100-1)))</f>
        <v>82.088888888888889</v>
      </c>
      <c r="M118" s="80"/>
      <c r="N118" s="80">
        <f>90-(($A118-N$100-1)*(89/($B$86-N$100-1)))</f>
        <v>81.197802197802204</v>
      </c>
      <c r="O118" s="80"/>
      <c r="P118" s="80">
        <f>90-(($A118-P$100-1)*(89/($B$86-P$100-1)))</f>
        <v>80.326086956521735</v>
      </c>
      <c r="Q118" s="80"/>
      <c r="R118" s="80">
        <f>90-(($A118-R$100-1)*(89/($B$86-R$100-1)))</f>
        <v>79.473118279569889</v>
      </c>
      <c r="S118" s="80"/>
      <c r="T118" s="80">
        <f>90-(($A118-T$100-1)*(89/($B$86-T$100-1)))</f>
        <v>78.638297872340431</v>
      </c>
      <c r="U118" s="80"/>
      <c r="V118" s="80">
        <f>90-(($A118-V$100-1)*(89/($B$86-V$100-1)))</f>
        <v>77.821052631578951</v>
      </c>
      <c r="W118" s="80"/>
      <c r="X118" s="80">
        <f>90-(($A118-X$100-1)*(89/($B$86-X$100-1)))</f>
        <v>77.020833333333329</v>
      </c>
    </row>
    <row r="119" spans="1:24" x14ac:dyDescent="0.35">
      <c r="A119">
        <f t="shared" si="18"/>
        <v>19</v>
      </c>
      <c r="B119" s="80">
        <f>90-(($A119-B$100-1)*(89/($B$86-B$100-1)))</f>
        <v>85.811764705882354</v>
      </c>
      <c r="C119" s="80"/>
      <c r="D119" s="80">
        <f>90-(($A119-D$100-1)*(89/($B$86-D$100-1)))</f>
        <v>84.825581395348834</v>
      </c>
      <c r="E119" s="80"/>
      <c r="F119" s="80">
        <f>90-(($A119-F$100-1)*(89/($B$86-F$100-1)))</f>
        <v>83.862068965517238</v>
      </c>
      <c r="G119" s="80"/>
      <c r="H119" s="80">
        <f>90-(($A119-H$100-1)*(89/($B$86-H$100-1)))</f>
        <v>82.920454545454547</v>
      </c>
      <c r="I119" s="80"/>
      <c r="J119" s="80">
        <f>90-(($A119-J$100-1)*(89/($B$86-J$100-1)))</f>
        <v>82</v>
      </c>
      <c r="K119" s="80"/>
      <c r="L119" s="80">
        <f>90-(($A119-L$100-1)*(89/($B$86-L$100-1)))</f>
        <v>81.099999999999994</v>
      </c>
      <c r="M119" s="80"/>
      <c r="N119" s="80">
        <f>90-(($A119-N$100-1)*(89/($B$86-N$100-1)))</f>
        <v>80.219780219780219</v>
      </c>
      <c r="O119" s="80"/>
      <c r="P119" s="80">
        <f>90-(($A119-P$100-1)*(89/($B$86-P$100-1)))</f>
        <v>79.358695652173907</v>
      </c>
      <c r="Q119" s="80"/>
      <c r="R119" s="80">
        <f>90-(($A119-R$100-1)*(89/($B$86-R$100-1)))</f>
        <v>78.516129032258064</v>
      </c>
      <c r="S119" s="80"/>
      <c r="T119" s="80">
        <f>90-(($A119-T$100-1)*(89/($B$86-T$100-1)))</f>
        <v>77.691489361702125</v>
      </c>
      <c r="U119" s="80"/>
      <c r="V119" s="80">
        <f>90-(($A119-V$100-1)*(89/($B$86-V$100-1)))</f>
        <v>76.884210526315783</v>
      </c>
      <c r="W119" s="80"/>
      <c r="X119" s="80">
        <f>90-(($A119-X$100-1)*(89/($B$86-X$100-1)))</f>
        <v>76.09375</v>
      </c>
    </row>
    <row r="120" spans="1:24" x14ac:dyDescent="0.35">
      <c r="A120">
        <f t="shared" si="18"/>
        <v>20</v>
      </c>
      <c r="B120" s="80">
        <f>90-(($A120-B$100-1)*(89/($B$86-B$100-1)))</f>
        <v>84.764705882352942</v>
      </c>
      <c r="C120" s="80"/>
      <c r="D120" s="80">
        <f>90-(($A120-D$100-1)*(89/($B$86-D$100-1)))</f>
        <v>83.79069767441861</v>
      </c>
      <c r="E120" s="80"/>
      <c r="F120" s="80">
        <f>90-(($A120-F$100-1)*(89/($B$86-F$100-1)))</f>
        <v>82.839080459770116</v>
      </c>
      <c r="G120" s="80"/>
      <c r="H120" s="80">
        <f>90-(($A120-H$100-1)*(89/($B$86-H$100-1)))</f>
        <v>81.909090909090907</v>
      </c>
      <c r="I120" s="80"/>
      <c r="J120" s="80">
        <f>90-(($A120-J$100-1)*(89/($B$86-J$100-1)))</f>
        <v>81</v>
      </c>
      <c r="K120" s="80"/>
      <c r="L120" s="80">
        <f>90-(($A120-L$100-1)*(89/($B$86-L$100-1)))</f>
        <v>80.111111111111114</v>
      </c>
      <c r="M120" s="80"/>
      <c r="N120" s="80">
        <f>90-(($A120-N$100-1)*(89/($B$86-N$100-1)))</f>
        <v>79.241758241758248</v>
      </c>
      <c r="O120" s="80"/>
      <c r="P120" s="80">
        <f>90-(($A120-P$100-1)*(89/($B$86-P$100-1)))</f>
        <v>78.391304347826093</v>
      </c>
      <c r="Q120" s="80"/>
      <c r="R120" s="80">
        <f>90-(($A120-R$100-1)*(89/($B$86-R$100-1)))</f>
        <v>77.55913978494624</v>
      </c>
      <c r="S120" s="80"/>
      <c r="T120" s="80">
        <f>90-(($A120-T$100-1)*(89/($B$86-T$100-1)))</f>
        <v>76.744680851063833</v>
      </c>
      <c r="U120" s="80"/>
      <c r="V120" s="80">
        <f>90-(($A120-V$100-1)*(89/($B$86-V$100-1)))</f>
        <v>75.94736842105263</v>
      </c>
      <c r="W120" s="80"/>
      <c r="X120" s="80">
        <f>90-(($A120-X$100-1)*(89/($B$86-X$100-1)))</f>
        <v>75.166666666666671</v>
      </c>
    </row>
    <row r="121" spans="1:24" x14ac:dyDescent="0.35">
      <c r="A121">
        <f t="shared" si="18"/>
        <v>21</v>
      </c>
      <c r="B121" s="80">
        <f>90-(($A121-B$100-1)*(89/($B$86-B$100-1)))</f>
        <v>83.71764705882353</v>
      </c>
      <c r="C121" s="80"/>
      <c r="D121" s="80">
        <f>90-(($A121-D$100-1)*(89/($B$86-D$100-1)))</f>
        <v>82.755813953488371</v>
      </c>
      <c r="E121" s="80"/>
      <c r="F121" s="80">
        <f>90-(($A121-F$100-1)*(89/($B$86-F$100-1)))</f>
        <v>81.816091954022994</v>
      </c>
      <c r="G121" s="80"/>
      <c r="H121" s="80">
        <f>90-(($A121-H$100-1)*(89/($B$86-H$100-1)))</f>
        <v>80.897727272727266</v>
      </c>
      <c r="I121" s="80"/>
      <c r="J121" s="80">
        <f>90-(($A121-J$100-1)*(89/($B$86-J$100-1)))</f>
        <v>80</v>
      </c>
      <c r="K121" s="80"/>
      <c r="L121" s="80">
        <f>90-(($A121-L$100-1)*(89/($B$86-L$100-1)))</f>
        <v>79.12222222222222</v>
      </c>
      <c r="M121" s="80"/>
      <c r="N121" s="80">
        <f>90-(($A121-N$100-1)*(89/($B$86-N$100-1)))</f>
        <v>78.263736263736263</v>
      </c>
      <c r="O121" s="80"/>
      <c r="P121" s="80">
        <f>90-(($A121-P$100-1)*(89/($B$86-P$100-1)))</f>
        <v>77.423913043478265</v>
      </c>
      <c r="Q121" s="80"/>
      <c r="R121" s="80">
        <f>90-(($A121-R$100-1)*(89/($B$86-R$100-1)))</f>
        <v>76.602150537634401</v>
      </c>
      <c r="S121" s="80"/>
      <c r="T121" s="80">
        <f>90-(($A121-T$100-1)*(89/($B$86-T$100-1)))</f>
        <v>75.797872340425528</v>
      </c>
      <c r="U121" s="80"/>
      <c r="V121" s="80">
        <f>90-(($A121-V$100-1)*(89/($B$86-V$100-1)))</f>
        <v>75.010526315789477</v>
      </c>
      <c r="W121" s="80"/>
      <c r="X121" s="80">
        <f>90-(($A121-X$100-1)*(89/($B$86-X$100-1)))</f>
        <v>74.239583333333329</v>
      </c>
    </row>
    <row r="122" spans="1:24" x14ac:dyDescent="0.35">
      <c r="A122">
        <f t="shared" si="18"/>
        <v>22</v>
      </c>
      <c r="B122" s="80">
        <f>90-(($A122-B$100-1)*(89/($B$86-B$100-1)))</f>
        <v>82.670588235294119</v>
      </c>
      <c r="C122" s="80"/>
      <c r="D122" s="80">
        <f>90-(($A122-D$100-1)*(89/($B$86-D$100-1)))</f>
        <v>81.720930232558146</v>
      </c>
      <c r="E122" s="80"/>
      <c r="F122" s="80">
        <f>90-(($A122-F$100-1)*(89/($B$86-F$100-1)))</f>
        <v>80.793103448275858</v>
      </c>
      <c r="G122" s="80"/>
      <c r="H122" s="80">
        <f>90-(($A122-H$100-1)*(89/($B$86-H$100-1)))</f>
        <v>79.88636363636364</v>
      </c>
      <c r="I122" s="80"/>
      <c r="J122" s="80">
        <f>90-(($A122-J$100-1)*(89/($B$86-J$100-1)))</f>
        <v>79</v>
      </c>
      <c r="K122" s="80"/>
      <c r="L122" s="80">
        <f>90-(($A122-L$100-1)*(89/($B$86-L$100-1)))</f>
        <v>78.133333333333326</v>
      </c>
      <c r="M122" s="80"/>
      <c r="N122" s="80">
        <f>90-(($A122-N$100-1)*(89/($B$86-N$100-1)))</f>
        <v>77.285714285714292</v>
      </c>
      <c r="O122" s="80"/>
      <c r="P122" s="80">
        <f>90-(($A122-P$100-1)*(89/($B$86-P$100-1)))</f>
        <v>76.456521739130437</v>
      </c>
      <c r="Q122" s="80"/>
      <c r="R122" s="80">
        <f>90-(($A122-R$100-1)*(89/($B$86-R$100-1)))</f>
        <v>75.645161290322577</v>
      </c>
      <c r="S122" s="80"/>
      <c r="T122" s="80">
        <f>90-(($A122-T$100-1)*(89/($B$86-T$100-1)))</f>
        <v>74.851063829787236</v>
      </c>
      <c r="U122" s="80"/>
      <c r="V122" s="80">
        <f>90-(($A122-V$100-1)*(89/($B$86-V$100-1)))</f>
        <v>74.073684210526309</v>
      </c>
      <c r="W122" s="80"/>
      <c r="X122" s="80">
        <f>90-(($A122-X$100-1)*(89/($B$86-X$100-1)))</f>
        <v>73.3125</v>
      </c>
    </row>
    <row r="123" spans="1:24" x14ac:dyDescent="0.35">
      <c r="A123">
        <f t="shared" si="18"/>
        <v>23</v>
      </c>
      <c r="B123" s="80">
        <f>90-(($A123-B$100-1)*(89/($B$86-B$100-1)))</f>
        <v>81.623529411764707</v>
      </c>
      <c r="C123" s="80"/>
      <c r="D123" s="80">
        <f>90-(($A123-D$100-1)*(89/($B$86-D$100-1)))</f>
        <v>80.686046511627907</v>
      </c>
      <c r="E123" s="80"/>
      <c r="F123" s="80">
        <f>90-(($A123-F$100-1)*(89/($B$86-F$100-1)))</f>
        <v>79.770114942528735</v>
      </c>
      <c r="G123" s="80"/>
      <c r="H123" s="80">
        <f>90-(($A123-H$100-1)*(89/($B$86-H$100-1)))</f>
        <v>78.875</v>
      </c>
      <c r="I123" s="80"/>
      <c r="J123" s="80">
        <f>90-(($A123-J$100-1)*(89/($B$86-J$100-1)))</f>
        <v>78</v>
      </c>
      <c r="K123" s="80"/>
      <c r="L123" s="80">
        <f>90-(($A123-L$100-1)*(89/($B$86-L$100-1)))</f>
        <v>77.144444444444446</v>
      </c>
      <c r="M123" s="80"/>
      <c r="N123" s="80">
        <f>90-(($A123-N$100-1)*(89/($B$86-N$100-1)))</f>
        <v>76.307692307692307</v>
      </c>
      <c r="O123" s="80"/>
      <c r="P123" s="80">
        <f>90-(($A123-P$100-1)*(89/($B$86-P$100-1)))</f>
        <v>75.489130434782609</v>
      </c>
      <c r="Q123" s="80"/>
      <c r="R123" s="80">
        <f>90-(($A123-R$100-1)*(89/($B$86-R$100-1)))</f>
        <v>74.688172043010752</v>
      </c>
      <c r="S123" s="80"/>
      <c r="T123" s="80">
        <f>90-(($A123-T$100-1)*(89/($B$86-T$100-1)))</f>
        <v>73.904255319148945</v>
      </c>
      <c r="U123" s="80"/>
      <c r="V123" s="80">
        <f>90-(($A123-V$100-1)*(89/($B$86-V$100-1)))</f>
        <v>73.136842105263156</v>
      </c>
      <c r="W123" s="80"/>
      <c r="X123" s="80">
        <f>90-(($A123-X$100-1)*(89/($B$86-X$100-1)))</f>
        <v>72.385416666666657</v>
      </c>
    </row>
    <row r="124" spans="1:24" x14ac:dyDescent="0.35">
      <c r="A124">
        <f t="shared" si="18"/>
        <v>24</v>
      </c>
      <c r="B124" s="80">
        <f>90-(($A124-B$100-1)*(89/($B$86-B$100-1)))</f>
        <v>80.576470588235296</v>
      </c>
      <c r="C124" s="80"/>
      <c r="D124" s="80">
        <f>90-(($A124-D$100-1)*(89/($B$86-D$100-1)))</f>
        <v>79.651162790697668</v>
      </c>
      <c r="E124" s="80"/>
      <c r="F124" s="80">
        <f>90-(($A124-F$100-1)*(89/($B$86-F$100-1)))</f>
        <v>78.747126436781613</v>
      </c>
      <c r="G124" s="80"/>
      <c r="H124" s="80">
        <f>90-(($A124-H$100-1)*(89/($B$86-H$100-1)))</f>
        <v>77.86363636363636</v>
      </c>
      <c r="I124" s="80"/>
      <c r="J124" s="80">
        <f>90-(($A124-J$100-1)*(89/($B$86-J$100-1)))</f>
        <v>77</v>
      </c>
      <c r="K124" s="80"/>
      <c r="L124" s="80">
        <f>90-(($A124-L$100-1)*(89/($B$86-L$100-1)))</f>
        <v>76.155555555555551</v>
      </c>
      <c r="M124" s="80"/>
      <c r="N124" s="80">
        <f>90-(($A124-N$100-1)*(89/($B$86-N$100-1)))</f>
        <v>75.329670329670336</v>
      </c>
      <c r="O124" s="80"/>
      <c r="P124" s="80">
        <f>90-(($A124-P$100-1)*(89/($B$86-P$100-1)))</f>
        <v>74.521739130434781</v>
      </c>
      <c r="Q124" s="80"/>
      <c r="R124" s="80">
        <f>90-(($A124-R$100-1)*(89/($B$86-R$100-1)))</f>
        <v>73.731182795698928</v>
      </c>
      <c r="S124" s="80"/>
      <c r="T124" s="80">
        <f>90-(($A124-T$100-1)*(89/($B$86-T$100-1)))</f>
        <v>72.957446808510639</v>
      </c>
      <c r="U124" s="80"/>
      <c r="V124" s="80">
        <f>90-(($A124-V$100-1)*(89/($B$86-V$100-1)))</f>
        <v>72.2</v>
      </c>
      <c r="W124" s="80"/>
      <c r="X124" s="80">
        <f>90-(($A124-X$100-1)*(89/($B$86-X$100-1)))</f>
        <v>71.458333333333329</v>
      </c>
    </row>
    <row r="125" spans="1:24" x14ac:dyDescent="0.35">
      <c r="A125">
        <f t="shared" si="18"/>
        <v>25</v>
      </c>
      <c r="B125" s="80">
        <f>90-(($A125-B$100-1)*(89/($B$86-B$100-1)))</f>
        <v>79.529411764705884</v>
      </c>
      <c r="C125" s="80"/>
      <c r="D125" s="80">
        <f>90-(($A125-D$100-1)*(89/($B$86-D$100-1)))</f>
        <v>78.616279069767444</v>
      </c>
      <c r="E125" s="80"/>
      <c r="F125" s="80">
        <f>90-(($A125-F$100-1)*(89/($B$86-F$100-1)))</f>
        <v>77.724137931034477</v>
      </c>
      <c r="G125" s="80"/>
      <c r="H125" s="80">
        <f>90-(($A125-H$100-1)*(89/($B$86-H$100-1)))</f>
        <v>76.85227272727272</v>
      </c>
      <c r="I125" s="80"/>
      <c r="J125" s="80">
        <f>90-(($A125-J$100-1)*(89/($B$86-J$100-1)))</f>
        <v>76</v>
      </c>
      <c r="K125" s="80"/>
      <c r="L125" s="80">
        <f>90-(($A125-L$100-1)*(89/($B$86-L$100-1)))</f>
        <v>75.166666666666671</v>
      </c>
      <c r="M125" s="80"/>
      <c r="N125" s="80">
        <f>90-(($A125-N$100-1)*(89/($B$86-N$100-1)))</f>
        <v>74.35164835164835</v>
      </c>
      <c r="O125" s="80"/>
      <c r="P125" s="80">
        <f>90-(($A125-P$100-1)*(89/($B$86-P$100-1)))</f>
        <v>73.554347826086953</v>
      </c>
      <c r="Q125" s="80"/>
      <c r="R125" s="80">
        <f>90-(($A125-R$100-1)*(89/($B$86-R$100-1)))</f>
        <v>72.774193548387103</v>
      </c>
      <c r="S125" s="80"/>
      <c r="T125" s="80">
        <f>90-(($A125-T$100-1)*(89/($B$86-T$100-1)))</f>
        <v>72.010638297872333</v>
      </c>
      <c r="U125" s="80"/>
      <c r="V125" s="80">
        <f>90-(($A125-V$100-1)*(89/($B$86-V$100-1)))</f>
        <v>71.26315789473685</v>
      </c>
      <c r="W125" s="80"/>
      <c r="X125" s="80">
        <f>90-(($A125-X$100-1)*(89/($B$86-X$100-1)))</f>
        <v>70.53125</v>
      </c>
    </row>
    <row r="126" spans="1:24" x14ac:dyDescent="0.35">
      <c r="A126">
        <f t="shared" si="18"/>
        <v>26</v>
      </c>
      <c r="B126" s="80">
        <f>90-(($A126-B$100-1)*(89/($B$86-B$100-1)))</f>
        <v>78.482352941176472</v>
      </c>
      <c r="C126" s="80"/>
      <c r="D126" s="80">
        <f>90-(($A126-D$100-1)*(89/($B$86-D$100-1)))</f>
        <v>77.581395348837205</v>
      </c>
      <c r="E126" s="80"/>
      <c r="F126" s="80">
        <f>90-(($A126-F$100-1)*(89/($B$86-F$100-1)))</f>
        <v>76.701149425287355</v>
      </c>
      <c r="G126" s="80"/>
      <c r="H126" s="80">
        <f>90-(($A126-H$100-1)*(89/($B$86-H$100-1)))</f>
        <v>75.840909090909093</v>
      </c>
      <c r="I126" s="80"/>
      <c r="J126" s="80">
        <f>90-(($A126-J$100-1)*(89/($B$86-J$100-1)))</f>
        <v>75</v>
      </c>
      <c r="K126" s="80"/>
      <c r="L126" s="80">
        <f>90-(($A126-L$100-1)*(89/($B$86-L$100-1)))</f>
        <v>74.177777777777777</v>
      </c>
      <c r="M126" s="80"/>
      <c r="N126" s="80">
        <f>90-(($A126-N$100-1)*(89/($B$86-N$100-1)))</f>
        <v>73.373626373626379</v>
      </c>
      <c r="O126" s="80"/>
      <c r="P126" s="80">
        <f>90-(($A126-P$100-1)*(89/($B$86-P$100-1)))</f>
        <v>72.586956521739125</v>
      </c>
      <c r="Q126" s="80"/>
      <c r="R126" s="80">
        <f>90-(($A126-R$100-1)*(89/($B$86-R$100-1)))</f>
        <v>71.817204301075265</v>
      </c>
      <c r="S126" s="80"/>
      <c r="T126" s="80">
        <f>90-(($A126-T$100-1)*(89/($B$86-T$100-1)))</f>
        <v>71.063829787234042</v>
      </c>
      <c r="U126" s="80"/>
      <c r="V126" s="80">
        <f>90-(($A126-V$100-1)*(89/($B$86-V$100-1)))</f>
        <v>70.326315789473682</v>
      </c>
      <c r="W126" s="80"/>
      <c r="X126" s="80">
        <f>90-(($A126-X$100-1)*(89/($B$86-X$100-1)))</f>
        <v>69.604166666666657</v>
      </c>
    </row>
    <row r="127" spans="1:24" x14ac:dyDescent="0.35">
      <c r="A127">
        <f t="shared" si="18"/>
        <v>27</v>
      </c>
      <c r="B127" s="80">
        <f>90-(($A127-B$100-1)*(89/($B$86-B$100-1)))</f>
        <v>77.435294117647061</v>
      </c>
      <c r="C127" s="80"/>
      <c r="D127" s="80">
        <f>90-(($A127-D$100-1)*(89/($B$86-D$100-1)))</f>
        <v>76.54651162790698</v>
      </c>
      <c r="E127" s="80"/>
      <c r="F127" s="80">
        <f>90-(($A127-F$100-1)*(89/($B$86-F$100-1)))</f>
        <v>75.678160919540232</v>
      </c>
      <c r="G127" s="80"/>
      <c r="H127" s="80">
        <f>90-(($A127-H$100-1)*(89/($B$86-H$100-1)))</f>
        <v>74.829545454545453</v>
      </c>
      <c r="I127" s="80"/>
      <c r="J127" s="80">
        <f>90-(($A127-J$100-1)*(89/($B$86-J$100-1)))</f>
        <v>74</v>
      </c>
      <c r="K127" s="80"/>
      <c r="L127" s="80">
        <f>90-(($A127-L$100-1)*(89/($B$86-L$100-1)))</f>
        <v>73.188888888888897</v>
      </c>
      <c r="M127" s="80"/>
      <c r="N127" s="80">
        <f>90-(($A127-N$100-1)*(89/($B$86-N$100-1)))</f>
        <v>72.395604395604394</v>
      </c>
      <c r="O127" s="80"/>
      <c r="P127" s="80">
        <f>90-(($A127-P$100-1)*(89/($B$86-P$100-1)))</f>
        <v>71.619565217391312</v>
      </c>
      <c r="Q127" s="80"/>
      <c r="R127" s="80">
        <f>90-(($A127-R$100-1)*(89/($B$86-R$100-1)))</f>
        <v>70.86021505376344</v>
      </c>
      <c r="S127" s="80"/>
      <c r="T127" s="80">
        <f>90-(($A127-T$100-1)*(89/($B$86-T$100-1)))</f>
        <v>70.11702127659575</v>
      </c>
      <c r="U127" s="80"/>
      <c r="V127" s="80">
        <f>90-(($A127-V$100-1)*(89/($B$86-V$100-1)))</f>
        <v>69.389473684210529</v>
      </c>
      <c r="W127" s="80"/>
      <c r="X127" s="80">
        <f>90-(($A127-X$100-1)*(89/($B$86-X$100-1)))</f>
        <v>68.677083333333329</v>
      </c>
    </row>
    <row r="128" spans="1:24" x14ac:dyDescent="0.35">
      <c r="A128">
        <f t="shared" si="18"/>
        <v>28</v>
      </c>
      <c r="B128" s="80">
        <f>90-(($A128-B$100-1)*(89/($B$86-B$100-1)))</f>
        <v>76.388235294117649</v>
      </c>
      <c r="C128" s="80"/>
      <c r="D128" s="80">
        <f>90-(($A128-D$100-1)*(89/($B$86-D$100-1)))</f>
        <v>75.511627906976742</v>
      </c>
      <c r="E128" s="80"/>
      <c r="F128" s="80">
        <f>90-(($A128-F$100-1)*(89/($B$86-F$100-1)))</f>
        <v>74.65517241379311</v>
      </c>
      <c r="G128" s="80"/>
      <c r="H128" s="80">
        <f>90-(($A128-H$100-1)*(89/($B$86-H$100-1)))</f>
        <v>73.818181818181813</v>
      </c>
      <c r="I128" s="80"/>
      <c r="J128" s="80">
        <f>90-(($A128-J$100-1)*(89/($B$86-J$100-1)))</f>
        <v>73</v>
      </c>
      <c r="K128" s="80"/>
      <c r="L128" s="80">
        <f>90-(($A128-L$100-1)*(89/($B$86-L$100-1)))</f>
        <v>72.2</v>
      </c>
      <c r="M128" s="80"/>
      <c r="N128" s="80">
        <f>90-(($A128-N$100-1)*(89/($B$86-N$100-1)))</f>
        <v>71.417582417582423</v>
      </c>
      <c r="O128" s="80"/>
      <c r="P128" s="80">
        <f>90-(($A128-P$100-1)*(89/($B$86-P$100-1)))</f>
        <v>70.652173913043484</v>
      </c>
      <c r="Q128" s="80"/>
      <c r="R128" s="80">
        <f>90-(($A128-R$100-1)*(89/($B$86-R$100-1)))</f>
        <v>69.903225806451616</v>
      </c>
      <c r="S128" s="80"/>
      <c r="T128" s="80">
        <f>90-(($A128-T$100-1)*(89/($B$86-T$100-1)))</f>
        <v>69.170212765957444</v>
      </c>
      <c r="U128" s="80"/>
      <c r="V128" s="80">
        <f>90-(($A128-V$100-1)*(89/($B$86-V$100-1)))</f>
        <v>68.452631578947376</v>
      </c>
      <c r="W128" s="80"/>
      <c r="X128" s="80">
        <f>90-(($A128-X$100-1)*(89/($B$86-X$100-1)))</f>
        <v>67.75</v>
      </c>
    </row>
    <row r="129" spans="1:24" x14ac:dyDescent="0.35">
      <c r="A129">
        <f t="shared" si="18"/>
        <v>29</v>
      </c>
      <c r="B129" s="80">
        <f>90-(($A129-B$100-1)*(89/($B$86-B$100-1)))</f>
        <v>75.341176470588238</v>
      </c>
      <c r="C129" s="80"/>
      <c r="D129" s="80">
        <f>90-(($A129-D$100-1)*(89/($B$86-D$100-1)))</f>
        <v>74.476744186046517</v>
      </c>
      <c r="E129" s="80"/>
      <c r="F129" s="80">
        <f>90-(($A129-F$100-1)*(89/($B$86-F$100-1)))</f>
        <v>73.632183908045974</v>
      </c>
      <c r="G129" s="80"/>
      <c r="H129" s="80">
        <f>90-(($A129-H$100-1)*(89/($B$86-H$100-1)))</f>
        <v>72.806818181818187</v>
      </c>
      <c r="I129" s="80"/>
      <c r="J129" s="80">
        <f>90-(($A129-J$100-1)*(89/($B$86-J$100-1)))</f>
        <v>72</v>
      </c>
      <c r="K129" s="80"/>
      <c r="L129" s="80">
        <f>90-(($A129-L$100-1)*(89/($B$86-L$100-1)))</f>
        <v>71.211111111111109</v>
      </c>
      <c r="M129" s="80"/>
      <c r="N129" s="80">
        <f>90-(($A129-N$100-1)*(89/($B$86-N$100-1)))</f>
        <v>70.439560439560438</v>
      </c>
      <c r="O129" s="80"/>
      <c r="P129" s="80">
        <f>90-(($A129-P$100-1)*(89/($B$86-P$100-1)))</f>
        <v>69.684782608695656</v>
      </c>
      <c r="Q129" s="80"/>
      <c r="R129" s="80">
        <f>90-(($A129-R$100-1)*(89/($B$86-R$100-1)))</f>
        <v>68.946236559139777</v>
      </c>
      <c r="S129" s="80"/>
      <c r="T129" s="80">
        <f>90-(($A129-T$100-1)*(89/($B$86-T$100-1)))</f>
        <v>68.223404255319153</v>
      </c>
      <c r="U129" s="80"/>
      <c r="V129" s="80">
        <f>90-(($A129-V$100-1)*(89/($B$86-V$100-1)))</f>
        <v>67.515789473684208</v>
      </c>
      <c r="W129" s="80"/>
      <c r="X129" s="80">
        <f>90-(($A129-X$100-1)*(89/($B$86-X$100-1)))</f>
        <v>66.822916666666657</v>
      </c>
    </row>
    <row r="130" spans="1:24" x14ac:dyDescent="0.35">
      <c r="A130">
        <f t="shared" si="18"/>
        <v>30</v>
      </c>
      <c r="B130" s="80">
        <f>90-(($A130-B$100-1)*(89/($B$86-B$100-1)))</f>
        <v>74.294117647058826</v>
      </c>
      <c r="C130" s="80"/>
      <c r="D130" s="80">
        <f>90-(($A130-D$100-1)*(89/($B$86-D$100-1)))</f>
        <v>73.441860465116278</v>
      </c>
      <c r="E130" s="80"/>
      <c r="F130" s="80">
        <f>90-(($A130-F$100-1)*(89/($B$86-F$100-1)))</f>
        <v>72.609195402298852</v>
      </c>
      <c r="G130" s="80"/>
      <c r="H130" s="80">
        <f>90-(($A130-H$100-1)*(89/($B$86-H$100-1)))</f>
        <v>71.795454545454547</v>
      </c>
      <c r="I130" s="80"/>
      <c r="J130" s="80">
        <f>90-(($A130-J$100-1)*(89/($B$86-J$100-1)))</f>
        <v>71</v>
      </c>
      <c r="K130" s="80"/>
      <c r="L130" s="80">
        <f>90-(($A130-L$100-1)*(89/($B$86-L$100-1)))</f>
        <v>70.222222222222229</v>
      </c>
      <c r="M130" s="80"/>
      <c r="N130" s="80">
        <f>90-(($A130-N$100-1)*(89/($B$86-N$100-1)))</f>
        <v>69.461538461538467</v>
      </c>
      <c r="O130" s="80"/>
      <c r="P130" s="80">
        <f>90-(($A130-P$100-1)*(89/($B$86-P$100-1)))</f>
        <v>68.717391304347828</v>
      </c>
      <c r="Q130" s="80"/>
      <c r="R130" s="80">
        <f>90-(($A130-R$100-1)*(89/($B$86-R$100-1)))</f>
        <v>67.989247311827953</v>
      </c>
      <c r="S130" s="80"/>
      <c r="T130" s="80">
        <f>90-(($A130-T$100-1)*(89/($B$86-T$100-1)))</f>
        <v>67.276595744680847</v>
      </c>
      <c r="U130" s="80"/>
      <c r="V130" s="80">
        <f>90-(($A130-V$100-1)*(89/($B$86-V$100-1)))</f>
        <v>66.578947368421055</v>
      </c>
      <c r="W130" s="80"/>
      <c r="X130" s="80">
        <f>90-(($A130-X$100-1)*(89/($B$86-X$100-1)))</f>
        <v>65.895833333333329</v>
      </c>
    </row>
    <row r="131" spans="1:24" x14ac:dyDescent="0.35">
      <c r="A131">
        <f t="shared" si="18"/>
        <v>31</v>
      </c>
      <c r="B131" s="80">
        <f>90-(($A131-B$100-1)*(89/($B$86-B$100-1)))</f>
        <v>73.247058823529414</v>
      </c>
      <c r="C131" s="80"/>
      <c r="D131" s="80">
        <f>90-(($A131-D$100-1)*(89/($B$86-D$100-1)))</f>
        <v>72.406976744186039</v>
      </c>
      <c r="E131" s="80"/>
      <c r="F131" s="80">
        <f>90-(($A131-F$100-1)*(89/($B$86-F$100-1)))</f>
        <v>71.58620689655173</v>
      </c>
      <c r="G131" s="80"/>
      <c r="H131" s="80">
        <f>90-(($A131-H$100-1)*(89/($B$86-H$100-1)))</f>
        <v>70.784090909090907</v>
      </c>
      <c r="I131" s="80"/>
      <c r="J131" s="80">
        <f>90-(($A131-J$100-1)*(89/($B$86-J$100-1)))</f>
        <v>70</v>
      </c>
      <c r="K131" s="80"/>
      <c r="L131" s="80">
        <f>90-(($A131-L$100-1)*(89/($B$86-L$100-1)))</f>
        <v>69.233333333333334</v>
      </c>
      <c r="M131" s="80"/>
      <c r="N131" s="80">
        <f>90-(($A131-N$100-1)*(89/($B$86-N$100-1)))</f>
        <v>68.483516483516482</v>
      </c>
      <c r="O131" s="80"/>
      <c r="P131" s="80">
        <f>90-(($A131-P$100-1)*(89/($B$86-P$100-1)))</f>
        <v>67.75</v>
      </c>
      <c r="Q131" s="80"/>
      <c r="R131" s="80">
        <f>90-(($A131-R$100-1)*(89/($B$86-R$100-1)))</f>
        <v>67.032258064516128</v>
      </c>
      <c r="S131" s="80"/>
      <c r="T131" s="80">
        <f>90-(($A131-T$100-1)*(89/($B$86-T$100-1)))</f>
        <v>66.329787234042556</v>
      </c>
      <c r="U131" s="80"/>
      <c r="V131" s="80">
        <f>90-(($A131-V$100-1)*(89/($B$86-V$100-1)))</f>
        <v>65.642105263157902</v>
      </c>
      <c r="W131" s="80"/>
      <c r="X131" s="80">
        <f>90-(($A131-X$100-1)*(89/($B$86-X$100-1)))</f>
        <v>64.96875</v>
      </c>
    </row>
    <row r="132" spans="1:24" x14ac:dyDescent="0.35">
      <c r="A132">
        <f t="shared" si="18"/>
        <v>32</v>
      </c>
      <c r="B132" s="80">
        <f>90-(($A132-B$100-1)*(89/($B$86-B$100-1)))</f>
        <v>72.2</v>
      </c>
      <c r="C132" s="80"/>
      <c r="D132" s="80">
        <f>90-(($A132-D$100-1)*(89/($B$86-D$100-1)))</f>
        <v>71.372093023255815</v>
      </c>
      <c r="E132" s="80"/>
      <c r="F132" s="80">
        <f>90-(($A132-F$100-1)*(89/($B$86-F$100-1)))</f>
        <v>70.563218390804593</v>
      </c>
      <c r="G132" s="80"/>
      <c r="H132" s="80">
        <f>90-(($A132-H$100-1)*(89/($B$86-H$100-1)))</f>
        <v>69.772727272727266</v>
      </c>
      <c r="I132" s="80"/>
      <c r="J132" s="80">
        <f>90-(($A132-J$100-1)*(89/($B$86-J$100-1)))</f>
        <v>69</v>
      </c>
      <c r="K132" s="80"/>
      <c r="L132" s="80">
        <f>90-(($A132-L$100-1)*(89/($B$86-L$100-1)))</f>
        <v>68.24444444444444</v>
      </c>
      <c r="M132" s="80"/>
      <c r="N132" s="80">
        <f>90-(($A132-N$100-1)*(89/($B$86-N$100-1)))</f>
        <v>67.505494505494511</v>
      </c>
      <c r="O132" s="80"/>
      <c r="P132" s="80">
        <f>90-(($A132-P$100-1)*(89/($B$86-P$100-1)))</f>
        <v>66.782608695652172</v>
      </c>
      <c r="Q132" s="80"/>
      <c r="R132" s="80">
        <f>90-(($A132-R$100-1)*(89/($B$86-R$100-1)))</f>
        <v>66.075268817204304</v>
      </c>
      <c r="S132" s="80"/>
      <c r="T132" s="80">
        <f>90-(($A132-T$100-1)*(89/($B$86-T$100-1)))</f>
        <v>65.38297872340425</v>
      </c>
      <c r="U132" s="80"/>
      <c r="V132" s="80">
        <f>90-(($A132-V$100-1)*(89/($B$86-V$100-1)))</f>
        <v>64.705263157894734</v>
      </c>
      <c r="W132" s="80"/>
      <c r="X132" s="80">
        <f>90-(($A132-X$100-1)*(89/($B$86-X$100-1)))</f>
        <v>64.041666666666657</v>
      </c>
    </row>
    <row r="133" spans="1:24" x14ac:dyDescent="0.35">
      <c r="A133">
        <f t="shared" si="18"/>
        <v>33</v>
      </c>
      <c r="B133" s="80">
        <f>90-(($A133-B$100-1)*(89/($B$86-B$100-1)))</f>
        <v>71.152941176470591</v>
      </c>
      <c r="C133" s="80"/>
      <c r="D133" s="80">
        <f>90-(($A133-D$100-1)*(89/($B$86-D$100-1)))</f>
        <v>70.337209302325576</v>
      </c>
      <c r="E133" s="80"/>
      <c r="F133" s="80">
        <f>90-(($A133-F$100-1)*(89/($B$86-F$100-1)))</f>
        <v>69.540229885057471</v>
      </c>
      <c r="G133" s="80"/>
      <c r="H133" s="80">
        <f>90-(($A133-H$100-1)*(89/($B$86-H$100-1)))</f>
        <v>68.761363636363626</v>
      </c>
      <c r="I133" s="80"/>
      <c r="J133" s="80">
        <f>90-(($A133-J$100-1)*(89/($B$86-J$100-1)))</f>
        <v>68</v>
      </c>
      <c r="K133" s="80"/>
      <c r="L133" s="80">
        <f>90-(($A133-L$100-1)*(89/($B$86-L$100-1)))</f>
        <v>67.25555555555556</v>
      </c>
      <c r="M133" s="80"/>
      <c r="N133" s="80">
        <f>90-(($A133-N$100-1)*(89/($B$86-N$100-1)))</f>
        <v>66.527472527472526</v>
      </c>
      <c r="O133" s="80"/>
      <c r="P133" s="80">
        <f>90-(($A133-P$100-1)*(89/($B$86-P$100-1)))</f>
        <v>65.815217391304344</v>
      </c>
      <c r="Q133" s="80"/>
      <c r="R133" s="80">
        <f>90-(($A133-R$100-1)*(89/($B$86-R$100-1)))</f>
        <v>65.118279569892479</v>
      </c>
      <c r="S133" s="80"/>
      <c r="T133" s="80">
        <f>90-(($A133-T$100-1)*(89/($B$86-T$100-1)))</f>
        <v>64.436170212765958</v>
      </c>
      <c r="U133" s="80"/>
      <c r="V133" s="80">
        <f>90-(($A133-V$100-1)*(89/($B$86-V$100-1)))</f>
        <v>63.768421052631581</v>
      </c>
      <c r="W133" s="80"/>
      <c r="X133" s="80">
        <f>90-(($A133-X$100-1)*(89/($B$86-X$100-1)))</f>
        <v>63.114583333333329</v>
      </c>
    </row>
    <row r="134" spans="1:24" x14ac:dyDescent="0.35">
      <c r="A134">
        <f t="shared" si="18"/>
        <v>34</v>
      </c>
      <c r="B134" s="80">
        <f>90-(($A134-B$100-1)*(89/($B$86-B$100-1)))</f>
        <v>70.10588235294118</v>
      </c>
      <c r="C134" s="80"/>
      <c r="D134" s="80">
        <f>90-(($A134-D$100-1)*(89/($B$86-D$100-1)))</f>
        <v>69.302325581395351</v>
      </c>
      <c r="E134" s="80"/>
      <c r="F134" s="80">
        <f>90-(($A134-F$100-1)*(89/($B$86-F$100-1)))</f>
        <v>68.517241379310349</v>
      </c>
      <c r="G134" s="80"/>
      <c r="H134" s="80">
        <f>90-(($A134-H$100-1)*(89/($B$86-H$100-1)))</f>
        <v>67.75</v>
      </c>
      <c r="I134" s="80"/>
      <c r="J134" s="80">
        <f>90-(($A134-J$100-1)*(89/($B$86-J$100-1)))</f>
        <v>67</v>
      </c>
      <c r="K134" s="80"/>
      <c r="L134" s="80">
        <f>90-(($A134-L$100-1)*(89/($B$86-L$100-1)))</f>
        <v>66.266666666666666</v>
      </c>
      <c r="M134" s="80"/>
      <c r="N134" s="80">
        <f>90-(($A134-N$100-1)*(89/($B$86-N$100-1)))</f>
        <v>65.549450549450555</v>
      </c>
      <c r="O134" s="80"/>
      <c r="P134" s="80">
        <f>90-(($A134-P$100-1)*(89/($B$86-P$100-1)))</f>
        <v>64.84782608695653</v>
      </c>
      <c r="Q134" s="80"/>
      <c r="R134" s="80">
        <f>90-(($A134-R$100-1)*(89/($B$86-R$100-1)))</f>
        <v>64.161290322580641</v>
      </c>
      <c r="S134" s="80"/>
      <c r="T134" s="80">
        <f>90-(($A134-T$100-1)*(89/($B$86-T$100-1)))</f>
        <v>63.48936170212766</v>
      </c>
      <c r="U134" s="80"/>
      <c r="V134" s="80">
        <f>90-(($A134-V$100-1)*(89/($B$86-V$100-1)))</f>
        <v>62.831578947368421</v>
      </c>
      <c r="W134" s="80"/>
      <c r="X134" s="80">
        <f>90-(($A134-X$100-1)*(89/($B$86-X$100-1)))</f>
        <v>62.1875</v>
      </c>
    </row>
    <row r="135" spans="1:24" x14ac:dyDescent="0.35">
      <c r="A135">
        <f t="shared" si="18"/>
        <v>35</v>
      </c>
      <c r="B135" s="80">
        <f>90-(($A135-B$100-1)*(89/($B$86-B$100-1)))</f>
        <v>69.058823529411768</v>
      </c>
      <c r="C135" s="80"/>
      <c r="D135" s="80">
        <f>90-(($A135-D$100-1)*(89/($B$86-D$100-1)))</f>
        <v>68.267441860465112</v>
      </c>
      <c r="E135" s="80"/>
      <c r="F135" s="80">
        <f>90-(($A135-F$100-1)*(89/($B$86-F$100-1)))</f>
        <v>67.494252873563227</v>
      </c>
      <c r="G135" s="80"/>
      <c r="H135" s="80">
        <f>90-(($A135-H$100-1)*(89/($B$86-H$100-1)))</f>
        <v>66.73863636363636</v>
      </c>
      <c r="I135" s="80"/>
      <c r="J135" s="80">
        <f>90-(($A135-J$100-1)*(89/($B$86-J$100-1)))</f>
        <v>66</v>
      </c>
      <c r="K135" s="80"/>
      <c r="L135" s="80">
        <f>90-(($A135-L$100-1)*(89/($B$86-L$100-1)))</f>
        <v>65.277777777777771</v>
      </c>
      <c r="M135" s="80"/>
      <c r="N135" s="80">
        <f>90-(($A135-N$100-1)*(89/($B$86-N$100-1)))</f>
        <v>64.571428571428569</v>
      </c>
      <c r="O135" s="80"/>
      <c r="P135" s="80">
        <f>90-(($A135-P$100-1)*(89/($B$86-P$100-1)))</f>
        <v>63.880434782608695</v>
      </c>
      <c r="Q135" s="80"/>
      <c r="R135" s="80">
        <f>90-(($A135-R$100-1)*(89/($B$86-R$100-1)))</f>
        <v>63.204301075268816</v>
      </c>
      <c r="S135" s="80"/>
      <c r="T135" s="80">
        <f>90-(($A135-T$100-1)*(89/($B$86-T$100-1)))</f>
        <v>62.542553191489361</v>
      </c>
      <c r="U135" s="80"/>
      <c r="V135" s="80">
        <f>90-(($A135-V$100-1)*(89/($B$86-V$100-1)))</f>
        <v>61.89473684210526</v>
      </c>
      <c r="W135" s="80"/>
      <c r="X135" s="80">
        <f>90-(($A135-X$100-1)*(89/($B$86-X$100-1)))</f>
        <v>61.260416666666664</v>
      </c>
    </row>
    <row r="136" spans="1:24" x14ac:dyDescent="0.35">
      <c r="A136">
        <f t="shared" si="18"/>
        <v>36</v>
      </c>
      <c r="B136" s="80">
        <f>90-(($A136-B$100-1)*(89/($B$86-B$100-1)))</f>
        <v>68.011764705882356</v>
      </c>
      <c r="C136" s="80"/>
      <c r="D136" s="80">
        <f>90-(($A136-D$100-1)*(89/($B$86-D$100-1)))</f>
        <v>67.232558139534888</v>
      </c>
      <c r="E136" s="80"/>
      <c r="F136" s="80">
        <f>90-(($A136-F$100-1)*(89/($B$86-F$100-1)))</f>
        <v>66.47126436781609</v>
      </c>
      <c r="G136" s="80"/>
      <c r="H136" s="80">
        <f>90-(($A136-H$100-1)*(89/($B$86-H$100-1)))</f>
        <v>65.72727272727272</v>
      </c>
      <c r="I136" s="80"/>
      <c r="J136" s="80">
        <f>90-(($A136-J$100-1)*(89/($B$86-J$100-1)))</f>
        <v>65</v>
      </c>
      <c r="K136" s="80"/>
      <c r="L136" s="80">
        <f>90-(($A136-L$100-1)*(89/($B$86-L$100-1)))</f>
        <v>64.288888888888891</v>
      </c>
      <c r="M136" s="80"/>
      <c r="N136" s="80">
        <f>90-(($A136-N$100-1)*(89/($B$86-N$100-1)))</f>
        <v>63.593406593406598</v>
      </c>
      <c r="O136" s="80"/>
      <c r="P136" s="80">
        <f>90-(($A136-P$100-1)*(89/($B$86-P$100-1)))</f>
        <v>62.913043478260875</v>
      </c>
      <c r="Q136" s="80"/>
      <c r="R136" s="80">
        <f>90-(($A136-R$100-1)*(89/($B$86-R$100-1)))</f>
        <v>62.247311827956992</v>
      </c>
      <c r="S136" s="80"/>
      <c r="T136" s="80">
        <f>90-(($A136-T$100-1)*(89/($B$86-T$100-1)))</f>
        <v>61.59574468085107</v>
      </c>
      <c r="U136" s="80"/>
      <c r="V136" s="80">
        <f>90-(($A136-V$100-1)*(89/($B$86-V$100-1)))</f>
        <v>60.957894736842107</v>
      </c>
      <c r="W136" s="80"/>
      <c r="X136" s="80">
        <f>90-(($A136-X$100-1)*(89/($B$86-X$100-1)))</f>
        <v>60.333333333333329</v>
      </c>
    </row>
    <row r="137" spans="1:24" x14ac:dyDescent="0.35">
      <c r="A137">
        <f t="shared" si="18"/>
        <v>37</v>
      </c>
      <c r="B137" s="80">
        <f>90-(($A137-B$100-1)*(89/($B$86-B$100-1)))</f>
        <v>66.964705882352945</v>
      </c>
      <c r="C137" s="80"/>
      <c r="D137" s="80">
        <f>90-(($A137-D$100-1)*(89/($B$86-D$100-1)))</f>
        <v>66.197674418604649</v>
      </c>
      <c r="E137" s="80"/>
      <c r="F137" s="80">
        <f>90-(($A137-F$100-1)*(89/($B$86-F$100-1)))</f>
        <v>65.448275862068968</v>
      </c>
      <c r="G137" s="80"/>
      <c r="H137" s="80">
        <f>90-(($A137-H$100-1)*(89/($B$86-H$100-1)))</f>
        <v>64.715909090909093</v>
      </c>
      <c r="I137" s="80"/>
      <c r="J137" s="80">
        <f>90-(($A137-J$100-1)*(89/($B$86-J$100-1)))</f>
        <v>64</v>
      </c>
      <c r="K137" s="80"/>
      <c r="L137" s="80">
        <f>90-(($A137-L$100-1)*(89/($B$86-L$100-1)))</f>
        <v>63.3</v>
      </c>
      <c r="M137" s="80"/>
      <c r="N137" s="80">
        <f>90-(($A137-N$100-1)*(89/($B$86-N$100-1)))</f>
        <v>62.615384615384613</v>
      </c>
      <c r="O137" s="80"/>
      <c r="P137" s="80">
        <f>90-(($A137-P$100-1)*(89/($B$86-P$100-1)))</f>
        <v>61.945652173913047</v>
      </c>
      <c r="Q137" s="80"/>
      <c r="R137" s="80">
        <f>90-(($A137-R$100-1)*(89/($B$86-R$100-1)))</f>
        <v>61.29032258064516</v>
      </c>
      <c r="S137" s="80"/>
      <c r="T137" s="80">
        <f>90-(($A137-T$100-1)*(89/($B$86-T$100-1)))</f>
        <v>60.648936170212764</v>
      </c>
      <c r="U137" s="80"/>
      <c r="V137" s="80">
        <f>90-(($A137-V$100-1)*(89/($B$86-V$100-1)))</f>
        <v>60.021052631578947</v>
      </c>
      <c r="W137" s="80"/>
      <c r="X137" s="80">
        <f>90-(($A137-X$100-1)*(89/($B$86-X$100-1)))</f>
        <v>59.40625</v>
      </c>
    </row>
    <row r="138" spans="1:24" x14ac:dyDescent="0.35">
      <c r="A138">
        <f t="shared" si="18"/>
        <v>38</v>
      </c>
      <c r="B138" s="80">
        <f>90-(($A138-B$100-1)*(89/($B$86-B$100-1)))</f>
        <v>65.917647058823533</v>
      </c>
      <c r="C138" s="80"/>
      <c r="D138" s="80">
        <f>90-(($A138-D$100-1)*(89/($B$86-D$100-1)))</f>
        <v>65.16279069767441</v>
      </c>
      <c r="E138" s="80"/>
      <c r="F138" s="80">
        <f>90-(($A138-F$100-1)*(89/($B$86-F$100-1)))</f>
        <v>64.425287356321832</v>
      </c>
      <c r="G138" s="80"/>
      <c r="H138" s="80">
        <f>90-(($A138-H$100-1)*(89/($B$86-H$100-1)))</f>
        <v>63.704545454545453</v>
      </c>
      <c r="I138" s="80"/>
      <c r="J138" s="80">
        <f>90-(($A138-J$100-1)*(89/($B$86-J$100-1)))</f>
        <v>63</v>
      </c>
      <c r="K138" s="80"/>
      <c r="L138" s="80">
        <f>90-(($A138-L$100-1)*(89/($B$86-L$100-1)))</f>
        <v>62.31111111111111</v>
      </c>
      <c r="M138" s="80"/>
      <c r="N138" s="80">
        <f>90-(($A138-N$100-1)*(89/($B$86-N$100-1)))</f>
        <v>61.637362637362642</v>
      </c>
      <c r="O138" s="80"/>
      <c r="P138" s="80">
        <f>90-(($A138-P$100-1)*(89/($B$86-P$100-1)))</f>
        <v>60.978260869565219</v>
      </c>
      <c r="Q138" s="80"/>
      <c r="R138" s="80">
        <f>90-(($A138-R$100-1)*(89/($B$86-R$100-1)))</f>
        <v>60.333333333333329</v>
      </c>
      <c r="S138" s="80"/>
      <c r="T138" s="80">
        <f>90-(($A138-T$100-1)*(89/($B$86-T$100-1)))</f>
        <v>59.702127659574472</v>
      </c>
      <c r="U138" s="80"/>
      <c r="V138" s="80">
        <f>90-(($A138-V$100-1)*(89/($B$86-V$100-1)))</f>
        <v>59.084210526315786</v>
      </c>
      <c r="W138" s="80"/>
      <c r="X138" s="80">
        <f>90-(($A138-X$100-1)*(89/($B$86-X$100-1)))</f>
        <v>58.479166666666664</v>
      </c>
    </row>
    <row r="139" spans="1:24" x14ac:dyDescent="0.35">
      <c r="A139">
        <f t="shared" si="18"/>
        <v>39</v>
      </c>
      <c r="B139" s="80">
        <f>90-(($A139-B$100-1)*(89/($B$86-B$100-1)))</f>
        <v>64.870588235294122</v>
      </c>
      <c r="C139" s="80"/>
      <c r="D139" s="80">
        <f>90-(($A139-D$100-1)*(89/($B$86-D$100-1)))</f>
        <v>64.127906976744185</v>
      </c>
      <c r="E139" s="80"/>
      <c r="F139" s="80">
        <f>90-(($A139-F$100-1)*(89/($B$86-F$100-1)))</f>
        <v>63.402298850574709</v>
      </c>
      <c r="G139" s="80"/>
      <c r="H139" s="80">
        <f>90-(($A139-H$100-1)*(89/($B$86-H$100-1)))</f>
        <v>62.693181818181813</v>
      </c>
      <c r="I139" s="80"/>
      <c r="J139" s="80">
        <f>90-(($A139-J$100-1)*(89/($B$86-J$100-1)))</f>
        <v>62</v>
      </c>
      <c r="K139" s="80"/>
      <c r="L139" s="80">
        <f>90-(($A139-L$100-1)*(89/($B$86-L$100-1)))</f>
        <v>61.322222222222223</v>
      </c>
      <c r="M139" s="80"/>
      <c r="N139" s="80">
        <f>90-(($A139-N$100-1)*(89/($B$86-N$100-1)))</f>
        <v>60.659340659340657</v>
      </c>
      <c r="O139" s="80"/>
      <c r="P139" s="80">
        <f>90-(($A139-P$100-1)*(89/($B$86-P$100-1)))</f>
        <v>60.010869565217391</v>
      </c>
      <c r="Q139" s="80"/>
      <c r="R139" s="80">
        <f>90-(($A139-R$100-1)*(89/($B$86-R$100-1)))</f>
        <v>59.376344086021504</v>
      </c>
      <c r="S139" s="80"/>
      <c r="T139" s="80">
        <f>90-(($A139-T$100-1)*(89/($B$86-T$100-1)))</f>
        <v>58.755319148936167</v>
      </c>
      <c r="U139" s="80"/>
      <c r="V139" s="80">
        <f>90-(($A139-V$100-1)*(89/($B$86-V$100-1)))</f>
        <v>58.147368421052633</v>
      </c>
      <c r="W139" s="80"/>
      <c r="X139" s="80">
        <f>90-(($A139-X$100-1)*(89/($B$86-X$100-1)))</f>
        <v>57.552083333333329</v>
      </c>
    </row>
    <row r="140" spans="1:24" x14ac:dyDescent="0.35">
      <c r="A140">
        <f t="shared" si="18"/>
        <v>40</v>
      </c>
      <c r="B140" s="80">
        <f>90-(($A140-B$100-1)*(89/($B$86-B$100-1)))</f>
        <v>63.823529411764703</v>
      </c>
      <c r="C140" s="80"/>
      <c r="D140" s="80">
        <f>90-(($A140-D$100-1)*(89/($B$86-D$100-1)))</f>
        <v>63.093023255813954</v>
      </c>
      <c r="E140" s="80"/>
      <c r="F140" s="80">
        <f>90-(($A140-F$100-1)*(89/($B$86-F$100-1)))</f>
        <v>62.379310344827587</v>
      </c>
      <c r="G140" s="80"/>
      <c r="H140" s="80">
        <f>90-(($A140-H$100-1)*(89/($B$86-H$100-1)))</f>
        <v>61.68181818181818</v>
      </c>
      <c r="I140" s="80"/>
      <c r="J140" s="80">
        <f>90-(($A140-J$100-1)*(89/($B$86-J$100-1)))</f>
        <v>61</v>
      </c>
      <c r="K140" s="80"/>
      <c r="L140" s="80">
        <f>90-(($A140-L$100-1)*(89/($B$86-L$100-1)))</f>
        <v>60.333333333333329</v>
      </c>
      <c r="M140" s="80"/>
      <c r="N140" s="80">
        <f>90-(($A140-N$100-1)*(89/($B$86-N$100-1)))</f>
        <v>59.681318681318686</v>
      </c>
      <c r="O140" s="80"/>
      <c r="P140" s="80">
        <f>90-(($A140-P$100-1)*(89/($B$86-P$100-1)))</f>
        <v>59.043478260869563</v>
      </c>
      <c r="Q140" s="80"/>
      <c r="R140" s="80">
        <f>90-(($A140-R$100-1)*(89/($B$86-R$100-1)))</f>
        <v>58.41935483870968</v>
      </c>
      <c r="S140" s="80"/>
      <c r="T140" s="80">
        <f>90-(($A140-T$100-1)*(89/($B$86-T$100-1)))</f>
        <v>57.808510638297875</v>
      </c>
      <c r="U140" s="80"/>
      <c r="V140" s="80">
        <f>90-(($A140-V$100-1)*(89/($B$86-V$100-1)))</f>
        <v>57.210526315789473</v>
      </c>
      <c r="W140" s="80"/>
      <c r="X140" s="80">
        <f>90-(($A140-X$100-1)*(89/($B$86-X$100-1)))</f>
        <v>56.625</v>
      </c>
    </row>
    <row r="141" spans="1:24" x14ac:dyDescent="0.35">
      <c r="A141">
        <f t="shared" si="18"/>
        <v>41</v>
      </c>
      <c r="B141" s="80">
        <f>90-(($A141-B$100-1)*(89/($B$86-B$100-1)))</f>
        <v>62.776470588235291</v>
      </c>
      <c r="C141" s="80"/>
      <c r="D141" s="80">
        <f>90-(($A141-D$100-1)*(89/($B$86-D$100-1)))</f>
        <v>62.058139534883722</v>
      </c>
      <c r="E141" s="80"/>
      <c r="F141" s="80">
        <f>90-(($A141-F$100-1)*(89/($B$86-F$100-1)))</f>
        <v>61.356321839080465</v>
      </c>
      <c r="G141" s="80"/>
      <c r="H141" s="80">
        <f>90-(($A141-H$100-1)*(89/($B$86-H$100-1)))</f>
        <v>60.670454545454547</v>
      </c>
      <c r="I141" s="80"/>
      <c r="J141" s="80">
        <f>90-(($A141-J$100-1)*(89/($B$86-J$100-1)))</f>
        <v>60</v>
      </c>
      <c r="K141" s="80"/>
      <c r="L141" s="80">
        <f>90-(($A141-L$100-1)*(89/($B$86-L$100-1)))</f>
        <v>59.344444444444441</v>
      </c>
      <c r="M141" s="80"/>
      <c r="N141" s="80">
        <f>90-(($A141-N$100-1)*(89/($B$86-N$100-1)))</f>
        <v>58.703296703296701</v>
      </c>
      <c r="O141" s="80"/>
      <c r="P141" s="80">
        <f>90-(($A141-P$100-1)*(89/($B$86-P$100-1)))</f>
        <v>58.076086956521742</v>
      </c>
      <c r="Q141" s="80"/>
      <c r="R141" s="80">
        <f>90-(($A141-R$100-1)*(89/($B$86-R$100-1)))</f>
        <v>57.462365591397848</v>
      </c>
      <c r="S141" s="80"/>
      <c r="T141" s="80">
        <f>90-(($A141-T$100-1)*(89/($B$86-T$100-1)))</f>
        <v>56.861702127659576</v>
      </c>
      <c r="U141" s="80"/>
      <c r="V141" s="80">
        <f>90-(($A141-V$100-1)*(89/($B$86-V$100-1)))</f>
        <v>56.273684210526312</v>
      </c>
      <c r="W141" s="80"/>
      <c r="X141" s="80">
        <f>90-(($A141-X$100-1)*(89/($B$86-X$100-1)))</f>
        <v>55.697916666666664</v>
      </c>
    </row>
    <row r="142" spans="1:24" x14ac:dyDescent="0.35">
      <c r="A142">
        <f t="shared" si="18"/>
        <v>42</v>
      </c>
      <c r="B142" s="80">
        <f>90-(($A142-B$100-1)*(89/($B$86-B$100-1)))</f>
        <v>61.72941176470588</v>
      </c>
      <c r="C142" s="80"/>
      <c r="D142" s="80">
        <f>90-(($A142-D$100-1)*(89/($B$86-D$100-1)))</f>
        <v>61.023255813953483</v>
      </c>
      <c r="E142" s="80"/>
      <c r="F142" s="80">
        <f>90-(($A142-F$100-1)*(89/($B$86-F$100-1)))</f>
        <v>60.333333333333336</v>
      </c>
      <c r="G142" s="80"/>
      <c r="H142" s="80">
        <f>90-(($A142-H$100-1)*(89/($B$86-H$100-1)))</f>
        <v>59.659090909090907</v>
      </c>
      <c r="I142" s="80"/>
      <c r="J142" s="80">
        <f>90-(($A142-J$100-1)*(89/($B$86-J$100-1)))</f>
        <v>59</v>
      </c>
      <c r="K142" s="80"/>
      <c r="L142" s="80">
        <f>90-(($A142-L$100-1)*(89/($B$86-L$100-1)))</f>
        <v>58.355555555555554</v>
      </c>
      <c r="M142" s="80"/>
      <c r="N142" s="80">
        <f>90-(($A142-N$100-1)*(89/($B$86-N$100-1)))</f>
        <v>57.72527472527473</v>
      </c>
      <c r="O142" s="80"/>
      <c r="P142" s="80">
        <f>90-(($A142-P$100-1)*(89/($B$86-P$100-1)))</f>
        <v>57.108695652173914</v>
      </c>
      <c r="Q142" s="80"/>
      <c r="R142" s="80">
        <f>90-(($A142-R$100-1)*(89/($B$86-R$100-1)))</f>
        <v>56.505376344086017</v>
      </c>
      <c r="S142" s="80"/>
      <c r="T142" s="80">
        <f>90-(($A142-T$100-1)*(89/($B$86-T$100-1)))</f>
        <v>55.914893617021278</v>
      </c>
      <c r="U142" s="80"/>
      <c r="V142" s="80">
        <f>90-(($A142-V$100-1)*(89/($B$86-V$100-1)))</f>
        <v>55.336842105263159</v>
      </c>
      <c r="W142" s="80"/>
      <c r="X142" s="80">
        <f>90-(($A142-X$100-1)*(89/($B$86-X$100-1)))</f>
        <v>54.770833333333329</v>
      </c>
    </row>
    <row r="143" spans="1:24" x14ac:dyDescent="0.35">
      <c r="A143">
        <f t="shared" si="18"/>
        <v>43</v>
      </c>
      <c r="B143" s="80">
        <f>90-(($A143-B$100-1)*(89/($B$86-B$100-1)))</f>
        <v>60.682352941176468</v>
      </c>
      <c r="C143" s="80"/>
      <c r="D143" s="80">
        <f>90-(($A143-D$100-1)*(89/($B$86-D$100-1)))</f>
        <v>59.988372093023258</v>
      </c>
      <c r="E143" s="80"/>
      <c r="F143" s="80">
        <f>90-(($A143-F$100-1)*(89/($B$86-F$100-1)))</f>
        <v>59.310344827586206</v>
      </c>
      <c r="G143" s="80"/>
      <c r="H143" s="80">
        <f>90-(($A143-H$100-1)*(89/($B$86-H$100-1)))</f>
        <v>58.647727272727266</v>
      </c>
      <c r="I143" s="80"/>
      <c r="J143" s="80">
        <f>90-(($A143-J$100-1)*(89/($B$86-J$100-1)))</f>
        <v>58</v>
      </c>
      <c r="K143" s="80"/>
      <c r="L143" s="80">
        <f>90-(($A143-L$100-1)*(89/($B$86-L$100-1)))</f>
        <v>57.366666666666667</v>
      </c>
      <c r="M143" s="80"/>
      <c r="N143" s="80">
        <f>90-(($A143-N$100-1)*(89/($B$86-N$100-1)))</f>
        <v>56.747252747252752</v>
      </c>
      <c r="O143" s="80"/>
      <c r="P143" s="80">
        <f>90-(($A143-P$100-1)*(89/($B$86-P$100-1)))</f>
        <v>56.141304347826086</v>
      </c>
      <c r="Q143" s="80"/>
      <c r="R143" s="80">
        <f>90-(($A143-R$100-1)*(89/($B$86-R$100-1)))</f>
        <v>55.548387096774192</v>
      </c>
      <c r="S143" s="80"/>
      <c r="T143" s="80">
        <f>90-(($A143-T$100-1)*(89/($B$86-T$100-1)))</f>
        <v>54.968085106382979</v>
      </c>
      <c r="U143" s="80"/>
      <c r="V143" s="80">
        <f>90-(($A143-V$100-1)*(89/($B$86-V$100-1)))</f>
        <v>54.4</v>
      </c>
      <c r="W143" s="80"/>
      <c r="X143" s="80">
        <f>90-(($A143-X$100-1)*(89/($B$86-X$100-1)))</f>
        <v>53.84375</v>
      </c>
    </row>
    <row r="144" spans="1:24" x14ac:dyDescent="0.35">
      <c r="A144">
        <f t="shared" si="18"/>
        <v>44</v>
      </c>
      <c r="B144" s="80">
        <f>90-(($A144-B$100-1)*(89/($B$86-B$100-1)))</f>
        <v>59.635294117647057</v>
      </c>
      <c r="C144" s="80"/>
      <c r="D144" s="80">
        <f>90-(($A144-D$100-1)*(89/($B$86-D$100-1)))</f>
        <v>58.95348837209302</v>
      </c>
      <c r="E144" s="80"/>
      <c r="F144" s="80">
        <f>90-(($A144-F$100-1)*(89/($B$86-F$100-1)))</f>
        <v>58.287356321839084</v>
      </c>
      <c r="G144" s="80"/>
      <c r="H144" s="80">
        <f>90-(($A144-H$100-1)*(89/($B$86-H$100-1)))</f>
        <v>57.636363636363633</v>
      </c>
      <c r="I144" s="80"/>
      <c r="J144" s="80">
        <f>90-(($A144-J$100-1)*(89/($B$86-J$100-1)))</f>
        <v>57</v>
      </c>
      <c r="K144" s="80"/>
      <c r="L144" s="80">
        <f>90-(($A144-L$100-1)*(89/($B$86-L$100-1)))</f>
        <v>56.37777777777778</v>
      </c>
      <c r="M144" s="80"/>
      <c r="N144" s="80">
        <f>90-(($A144-N$100-1)*(89/($B$86-N$100-1)))</f>
        <v>55.769230769230774</v>
      </c>
      <c r="O144" s="80"/>
      <c r="P144" s="80">
        <f>90-(($A144-P$100-1)*(89/($B$86-P$100-1)))</f>
        <v>55.173913043478265</v>
      </c>
      <c r="Q144" s="80"/>
      <c r="R144" s="80">
        <f>90-(($A144-R$100-1)*(89/($B$86-R$100-1)))</f>
        <v>54.591397849462368</v>
      </c>
      <c r="S144" s="80"/>
      <c r="T144" s="80">
        <f>90-(($A144-T$100-1)*(89/($B$86-T$100-1)))</f>
        <v>54.021276595744681</v>
      </c>
      <c r="U144" s="80"/>
      <c r="V144" s="80">
        <f>90-(($A144-V$100-1)*(89/($B$86-V$100-1)))</f>
        <v>53.463157894736838</v>
      </c>
      <c r="W144" s="80"/>
      <c r="X144" s="80">
        <f>90-(($A144-X$100-1)*(89/($B$86-X$100-1)))</f>
        <v>52.916666666666664</v>
      </c>
    </row>
    <row r="145" spans="1:24" x14ac:dyDescent="0.35">
      <c r="A145">
        <f t="shared" si="18"/>
        <v>45</v>
      </c>
      <c r="B145" s="80">
        <f>90-(($A145-B$100-1)*(89/($B$86-B$100-1)))</f>
        <v>58.588235294117645</v>
      </c>
      <c r="C145" s="80"/>
      <c r="D145" s="80">
        <f>90-(($A145-D$100-1)*(89/($B$86-D$100-1)))</f>
        <v>57.918604651162788</v>
      </c>
      <c r="E145" s="80"/>
      <c r="F145" s="80">
        <f>90-(($A145-F$100-1)*(89/($B$86-F$100-1)))</f>
        <v>57.264367816091955</v>
      </c>
      <c r="G145" s="80"/>
      <c r="H145" s="80">
        <f>90-(($A145-H$100-1)*(89/($B$86-H$100-1)))</f>
        <v>56.625</v>
      </c>
      <c r="I145" s="80"/>
      <c r="J145" s="80">
        <f>90-(($A145-J$100-1)*(89/($B$86-J$100-1)))</f>
        <v>56</v>
      </c>
      <c r="K145" s="80"/>
      <c r="L145" s="80">
        <f>90-(($A145-L$100-1)*(89/($B$86-L$100-1)))</f>
        <v>55.388888888888886</v>
      </c>
      <c r="M145" s="80"/>
      <c r="N145" s="80">
        <f>90-(($A145-N$100-1)*(89/($B$86-N$100-1)))</f>
        <v>54.791208791208796</v>
      </c>
      <c r="O145" s="80"/>
      <c r="P145" s="80">
        <f>90-(($A145-P$100-1)*(89/($B$86-P$100-1)))</f>
        <v>54.206521739130437</v>
      </c>
      <c r="Q145" s="80"/>
      <c r="R145" s="80">
        <f>90-(($A145-R$100-1)*(89/($B$86-R$100-1)))</f>
        <v>53.634408602150536</v>
      </c>
      <c r="S145" s="80"/>
      <c r="T145" s="80">
        <f>90-(($A145-T$100-1)*(89/($B$86-T$100-1)))</f>
        <v>53.074468085106382</v>
      </c>
      <c r="U145" s="80"/>
      <c r="V145" s="80">
        <f>90-(($A145-V$100-1)*(89/($B$86-V$100-1)))</f>
        <v>52.526315789473685</v>
      </c>
      <c r="W145" s="80"/>
      <c r="X145" s="80">
        <f>90-(($A145-X$100-1)*(89/($B$86-X$100-1)))</f>
        <v>51.989583333333329</v>
      </c>
    </row>
    <row r="146" spans="1:24" x14ac:dyDescent="0.35">
      <c r="A146">
        <f t="shared" si="18"/>
        <v>46</v>
      </c>
      <c r="B146" s="80">
        <f>90-(($A146-B$100-1)*(89/($B$86-B$100-1)))</f>
        <v>57.541176470588233</v>
      </c>
      <c r="C146" s="80"/>
      <c r="D146" s="80">
        <f>90-(($A146-D$100-1)*(89/($B$86-D$100-1)))</f>
        <v>56.883720930232556</v>
      </c>
      <c r="E146" s="80"/>
      <c r="F146" s="80">
        <f>90-(($A146-F$100-1)*(89/($B$86-F$100-1)))</f>
        <v>56.241379310344826</v>
      </c>
      <c r="G146" s="80"/>
      <c r="H146" s="80">
        <f>90-(($A146-H$100-1)*(89/($B$86-H$100-1)))</f>
        <v>55.61363636363636</v>
      </c>
      <c r="I146" s="80"/>
      <c r="J146" s="80">
        <f>90-(($A146-J$100-1)*(89/($B$86-J$100-1)))</f>
        <v>55</v>
      </c>
      <c r="K146" s="80"/>
      <c r="L146" s="80">
        <f>90-(($A146-L$100-1)*(89/($B$86-L$100-1)))</f>
        <v>54.4</v>
      </c>
      <c r="M146" s="80"/>
      <c r="N146" s="80">
        <f>90-(($A146-N$100-1)*(89/($B$86-N$100-1)))</f>
        <v>53.813186813186817</v>
      </c>
      <c r="O146" s="80"/>
      <c r="P146" s="80">
        <f>90-(($A146-P$100-1)*(89/($B$86-P$100-1)))</f>
        <v>53.239130434782609</v>
      </c>
      <c r="Q146" s="80"/>
      <c r="R146" s="80">
        <f>90-(($A146-R$100-1)*(89/($B$86-R$100-1)))</f>
        <v>52.677419354838705</v>
      </c>
      <c r="S146" s="80"/>
      <c r="T146" s="80">
        <f>90-(($A146-T$100-1)*(89/($B$86-T$100-1)))</f>
        <v>52.127659574468083</v>
      </c>
      <c r="U146" s="80"/>
      <c r="V146" s="80">
        <f>90-(($A146-V$100-1)*(89/($B$86-V$100-1)))</f>
        <v>51.589473684210525</v>
      </c>
      <c r="W146" s="80"/>
      <c r="X146" s="80">
        <f>90-(($A146-X$100-1)*(89/($B$86-X$100-1)))</f>
        <v>51.0625</v>
      </c>
    </row>
    <row r="147" spans="1:24" x14ac:dyDescent="0.35">
      <c r="A147">
        <f t="shared" si="18"/>
        <v>47</v>
      </c>
      <c r="B147" s="80">
        <f>90-(($A147-B$100-1)*(89/($B$86-B$100-1)))</f>
        <v>56.494117647058822</v>
      </c>
      <c r="C147" s="80"/>
      <c r="D147" s="80">
        <f>90-(($A147-D$100-1)*(89/($B$86-D$100-1)))</f>
        <v>55.848837209302324</v>
      </c>
      <c r="E147" s="80"/>
      <c r="F147" s="80">
        <f>90-(($A147-F$100-1)*(89/($B$86-F$100-1)))</f>
        <v>55.218390804597703</v>
      </c>
      <c r="G147" s="80"/>
      <c r="H147" s="80">
        <f>90-(($A147-H$100-1)*(89/($B$86-H$100-1)))</f>
        <v>54.602272727272727</v>
      </c>
      <c r="I147" s="80"/>
      <c r="J147" s="80">
        <f>90-(($A147-J$100-1)*(89/($B$86-J$100-1)))</f>
        <v>54</v>
      </c>
      <c r="K147" s="80"/>
      <c r="L147" s="80">
        <f>90-(($A147-L$100-1)*(89/($B$86-L$100-1)))</f>
        <v>53.411111111111111</v>
      </c>
      <c r="M147" s="80"/>
      <c r="N147" s="80">
        <f>90-(($A147-N$100-1)*(89/($B$86-N$100-1)))</f>
        <v>52.835164835164839</v>
      </c>
      <c r="O147" s="80"/>
      <c r="P147" s="80">
        <f>90-(($A147-P$100-1)*(89/($B$86-P$100-1)))</f>
        <v>52.271739130434781</v>
      </c>
      <c r="Q147" s="80"/>
      <c r="R147" s="80">
        <f>90-(($A147-R$100-1)*(89/($B$86-R$100-1)))</f>
        <v>51.72043010752688</v>
      </c>
      <c r="S147" s="80"/>
      <c r="T147" s="80">
        <f>90-(($A147-T$100-1)*(89/($B$86-T$100-1)))</f>
        <v>51.180851063829785</v>
      </c>
      <c r="U147" s="80"/>
      <c r="V147" s="80">
        <f>90-(($A147-V$100-1)*(89/($B$86-V$100-1)))</f>
        <v>50.652631578947364</v>
      </c>
      <c r="W147" s="80"/>
      <c r="X147" s="80">
        <f>90-(($A147-X$100-1)*(89/($B$86-X$100-1)))</f>
        <v>50.135416666666664</v>
      </c>
    </row>
    <row r="148" spans="1:24" x14ac:dyDescent="0.35">
      <c r="A148">
        <f t="shared" si="18"/>
        <v>48</v>
      </c>
      <c r="B148" s="80">
        <f>90-(($A148-B$100-1)*(89/($B$86-B$100-1)))</f>
        <v>55.44705882352941</v>
      </c>
      <c r="C148" s="80"/>
      <c r="D148" s="80">
        <f>90-(($A148-D$100-1)*(89/($B$86-D$100-1)))</f>
        <v>54.813953488372093</v>
      </c>
      <c r="E148" s="80"/>
      <c r="F148" s="80">
        <f>90-(($A148-F$100-1)*(89/($B$86-F$100-1)))</f>
        <v>54.195402298850574</v>
      </c>
      <c r="G148" s="80"/>
      <c r="H148" s="80">
        <f>90-(($A148-H$100-1)*(89/($B$86-H$100-1)))</f>
        <v>53.590909090909086</v>
      </c>
      <c r="I148" s="80"/>
      <c r="J148" s="80">
        <f>90-(($A148-J$100-1)*(89/($B$86-J$100-1)))</f>
        <v>53</v>
      </c>
      <c r="K148" s="80"/>
      <c r="L148" s="80">
        <f>90-(($A148-L$100-1)*(89/($B$86-L$100-1)))</f>
        <v>52.422222222222217</v>
      </c>
      <c r="M148" s="80"/>
      <c r="N148" s="80">
        <f>90-(($A148-N$100-1)*(89/($B$86-N$100-1)))</f>
        <v>51.857142857142861</v>
      </c>
      <c r="O148" s="80"/>
      <c r="P148" s="80">
        <f>90-(($A148-P$100-1)*(89/($B$86-P$100-1)))</f>
        <v>51.304347826086961</v>
      </c>
      <c r="Q148" s="80"/>
      <c r="R148" s="80">
        <f>90-(($A148-R$100-1)*(89/($B$86-R$100-1)))</f>
        <v>50.763440860215056</v>
      </c>
      <c r="S148" s="80"/>
      <c r="T148" s="80">
        <f>90-(($A148-T$100-1)*(89/($B$86-T$100-1)))</f>
        <v>50.234042553191493</v>
      </c>
      <c r="U148" s="80"/>
      <c r="V148" s="80">
        <f>90-(($A148-V$100-1)*(89/($B$86-V$100-1)))</f>
        <v>49.715789473684211</v>
      </c>
      <c r="W148" s="80"/>
      <c r="X148" s="80">
        <f>90-(($A148-X$100-1)*(89/($B$86-X$100-1)))</f>
        <v>49.208333333333329</v>
      </c>
    </row>
    <row r="149" spans="1:24" x14ac:dyDescent="0.35">
      <c r="A149">
        <f t="shared" si="18"/>
        <v>49</v>
      </c>
      <c r="B149" s="80">
        <f>90-(($A149-B$100-1)*(89/($B$86-B$100-1)))</f>
        <v>54.4</v>
      </c>
      <c r="C149" s="80"/>
      <c r="D149" s="80">
        <f>90-(($A149-D$100-1)*(89/($B$86-D$100-1)))</f>
        <v>53.779069767441861</v>
      </c>
      <c r="E149" s="80"/>
      <c r="F149" s="80">
        <f>90-(($A149-F$100-1)*(89/($B$86-F$100-1)))</f>
        <v>53.172413793103452</v>
      </c>
      <c r="G149" s="80"/>
      <c r="H149" s="80">
        <f>90-(($A149-H$100-1)*(89/($B$86-H$100-1)))</f>
        <v>52.579545454545453</v>
      </c>
      <c r="I149" s="80"/>
      <c r="J149" s="80">
        <f>90-(($A149-J$100-1)*(89/($B$86-J$100-1)))</f>
        <v>52</v>
      </c>
      <c r="K149" s="80"/>
      <c r="L149" s="80">
        <f>90-(($A149-L$100-1)*(89/($B$86-L$100-1)))</f>
        <v>51.43333333333333</v>
      </c>
      <c r="M149" s="80"/>
      <c r="N149" s="80">
        <f>90-(($A149-N$100-1)*(89/($B$86-N$100-1)))</f>
        <v>50.879120879120883</v>
      </c>
      <c r="O149" s="80"/>
      <c r="P149" s="80">
        <f>90-(($A149-P$100-1)*(89/($B$86-P$100-1)))</f>
        <v>50.336956521739133</v>
      </c>
      <c r="Q149" s="80"/>
      <c r="R149" s="80">
        <f>90-(($A149-R$100-1)*(89/($B$86-R$100-1)))</f>
        <v>49.806451612903224</v>
      </c>
      <c r="S149" s="80"/>
      <c r="T149" s="80">
        <f>90-(($A149-T$100-1)*(89/($B$86-T$100-1)))</f>
        <v>49.287234042553195</v>
      </c>
      <c r="U149" s="80"/>
      <c r="V149" s="80">
        <f>90-(($A149-V$100-1)*(89/($B$86-V$100-1)))</f>
        <v>48.778947368421051</v>
      </c>
      <c r="W149" s="80"/>
      <c r="X149" s="80">
        <f>90-(($A149-X$100-1)*(89/($B$86-X$100-1)))</f>
        <v>48.28125</v>
      </c>
    </row>
    <row r="150" spans="1:24" x14ac:dyDescent="0.35">
      <c r="A150">
        <f t="shared" si="18"/>
        <v>50</v>
      </c>
      <c r="B150" s="80">
        <f>90-(($A150-B$100-1)*(89/($B$86-B$100-1)))</f>
        <v>53.352941176470587</v>
      </c>
      <c r="C150" s="80"/>
      <c r="D150" s="80">
        <f>90-(($A150-D$100-1)*(89/($B$86-D$100-1)))</f>
        <v>52.744186046511629</v>
      </c>
      <c r="E150" s="80"/>
      <c r="F150" s="80">
        <f>90-(($A150-F$100-1)*(89/($B$86-F$100-1)))</f>
        <v>52.149425287356323</v>
      </c>
      <c r="G150" s="80"/>
      <c r="H150" s="80">
        <f>90-(($A150-H$100-1)*(89/($B$86-H$100-1)))</f>
        <v>51.568181818181813</v>
      </c>
      <c r="I150" s="80"/>
      <c r="J150" s="80">
        <f>90-(($A150-J$100-1)*(89/($B$86-J$100-1)))</f>
        <v>51</v>
      </c>
      <c r="K150" s="80"/>
      <c r="L150" s="80">
        <f>90-(($A150-L$100-1)*(89/($B$86-L$100-1)))</f>
        <v>50.444444444444443</v>
      </c>
      <c r="M150" s="80"/>
      <c r="N150" s="80">
        <f>90-(($A150-N$100-1)*(89/($B$86-N$100-1)))</f>
        <v>49.901098901098905</v>
      </c>
      <c r="O150" s="80"/>
      <c r="P150" s="80">
        <f>90-(($A150-P$100-1)*(89/($B$86-P$100-1)))</f>
        <v>49.369565217391305</v>
      </c>
      <c r="Q150" s="80"/>
      <c r="R150" s="80">
        <f>90-(($A150-R$100-1)*(89/($B$86-R$100-1)))</f>
        <v>48.849462365591393</v>
      </c>
      <c r="S150" s="80"/>
      <c r="T150" s="80">
        <f>90-(($A150-T$100-1)*(89/($B$86-T$100-1)))</f>
        <v>48.340425531914896</v>
      </c>
      <c r="U150" s="80"/>
      <c r="V150" s="80">
        <f>90-(($A150-V$100-1)*(89/($B$86-V$100-1)))</f>
        <v>47.84210526315789</v>
      </c>
      <c r="W150" s="80"/>
      <c r="X150" s="80">
        <f>90-(($A150-X$100-1)*(89/($B$86-X$100-1)))</f>
        <v>47.354166666666664</v>
      </c>
    </row>
    <row r="151" spans="1:24" x14ac:dyDescent="0.35">
      <c r="A151">
        <f t="shared" si="18"/>
        <v>51</v>
      </c>
      <c r="B151" s="80">
        <f>90-(($A151-B$100-1)*(89/($B$86-B$100-1)))</f>
        <v>52.305882352941175</v>
      </c>
      <c r="C151" s="80"/>
      <c r="D151" s="80">
        <f>90-(($A151-D$100-1)*(89/($B$86-D$100-1)))</f>
        <v>51.70930232558139</v>
      </c>
      <c r="E151" s="80"/>
      <c r="F151" s="80">
        <f>90-(($A151-F$100-1)*(89/($B$86-F$100-1)))</f>
        <v>51.126436781609193</v>
      </c>
      <c r="G151" s="80"/>
      <c r="H151" s="80">
        <f>90-(($A151-H$100-1)*(89/($B$86-H$100-1)))</f>
        <v>50.55681818181818</v>
      </c>
      <c r="I151" s="80"/>
      <c r="J151" s="80">
        <f>90-(($A151-J$100-1)*(89/($B$86-J$100-1)))</f>
        <v>50</v>
      </c>
      <c r="K151" s="80"/>
      <c r="L151" s="80">
        <f>90-(($A151-L$100-1)*(89/($B$86-L$100-1)))</f>
        <v>49.455555555555556</v>
      </c>
      <c r="M151" s="80"/>
      <c r="N151" s="80">
        <f>90-(($A151-N$100-1)*(89/($B$86-N$100-1)))</f>
        <v>48.923076923076927</v>
      </c>
      <c r="O151" s="80"/>
      <c r="P151" s="80">
        <f>90-(($A151-P$100-1)*(89/($B$86-P$100-1)))</f>
        <v>48.402173913043477</v>
      </c>
      <c r="Q151" s="80"/>
      <c r="R151" s="80">
        <f>90-(($A151-R$100-1)*(89/($B$86-R$100-1)))</f>
        <v>47.892473118279568</v>
      </c>
      <c r="S151" s="80"/>
      <c r="T151" s="80">
        <f>90-(($A151-T$100-1)*(89/($B$86-T$100-1)))</f>
        <v>47.393617021276597</v>
      </c>
      <c r="U151" s="80"/>
      <c r="V151" s="80">
        <f>90-(($A151-V$100-1)*(89/($B$86-V$100-1)))</f>
        <v>46.905263157894737</v>
      </c>
      <c r="W151" s="80"/>
      <c r="X151" s="80">
        <f>90-(($A151-X$100-1)*(89/($B$86-X$100-1)))</f>
        <v>46.427083333333329</v>
      </c>
    </row>
    <row r="152" spans="1:24" x14ac:dyDescent="0.35">
      <c r="A152">
        <f t="shared" si="18"/>
        <v>52</v>
      </c>
      <c r="B152" s="80">
        <f>90-(($A152-B$100-1)*(89/($B$86-B$100-1)))</f>
        <v>51.258823529411764</v>
      </c>
      <c r="C152" s="80"/>
      <c r="D152" s="80">
        <f>90-(($A152-D$100-1)*(89/($B$86-D$100-1)))</f>
        <v>50.674418604651159</v>
      </c>
      <c r="E152" s="80"/>
      <c r="F152" s="80">
        <f>90-(($A152-F$100-1)*(89/($B$86-F$100-1)))</f>
        <v>50.103448275862071</v>
      </c>
      <c r="G152" s="80"/>
      <c r="H152" s="80">
        <f>90-(($A152-H$100-1)*(89/($B$86-H$100-1)))</f>
        <v>49.54545454545454</v>
      </c>
      <c r="I152" s="80"/>
      <c r="J152" s="80">
        <f>90-(($A152-J$100-1)*(89/($B$86-J$100-1)))</f>
        <v>49</v>
      </c>
      <c r="K152" s="80"/>
      <c r="L152" s="80">
        <f>90-(($A152-L$100-1)*(89/($B$86-L$100-1)))</f>
        <v>48.466666666666669</v>
      </c>
      <c r="M152" s="80"/>
      <c r="N152" s="80">
        <f>90-(($A152-N$100-1)*(89/($B$86-N$100-1)))</f>
        <v>47.945054945054949</v>
      </c>
      <c r="O152" s="80"/>
      <c r="P152" s="80">
        <f>90-(($A152-P$100-1)*(89/($B$86-P$100-1)))</f>
        <v>47.434782608695656</v>
      </c>
      <c r="Q152" s="80"/>
      <c r="R152" s="80">
        <f>90-(($A152-R$100-1)*(89/($B$86-R$100-1)))</f>
        <v>46.935483870967744</v>
      </c>
      <c r="S152" s="80"/>
      <c r="T152" s="80">
        <f>90-(($A152-T$100-1)*(89/($B$86-T$100-1)))</f>
        <v>46.446808510638299</v>
      </c>
      <c r="U152" s="80"/>
      <c r="V152" s="80">
        <f>90-(($A152-V$100-1)*(89/($B$86-V$100-1)))</f>
        <v>45.968421052631577</v>
      </c>
      <c r="W152" s="80"/>
      <c r="X152" s="80">
        <f>90-(($A152-X$100-1)*(89/($B$86-X$100-1)))</f>
        <v>45.5</v>
      </c>
    </row>
    <row r="153" spans="1:24" x14ac:dyDescent="0.35">
      <c r="A153">
        <f t="shared" si="18"/>
        <v>53</v>
      </c>
      <c r="B153" s="80">
        <f>90-(($A153-B$100-1)*(89/($B$86-B$100-1)))</f>
        <v>50.211764705882352</v>
      </c>
      <c r="C153" s="80"/>
      <c r="D153" s="80">
        <f>90-(($A153-D$100-1)*(89/($B$86-D$100-1)))</f>
        <v>49.639534883720927</v>
      </c>
      <c r="E153" s="80"/>
      <c r="F153" s="80">
        <f>90-(($A153-F$100-1)*(89/($B$86-F$100-1)))</f>
        <v>49.080459770114942</v>
      </c>
      <c r="G153" s="80"/>
      <c r="H153" s="80">
        <f>90-(($A153-H$100-1)*(89/($B$86-H$100-1)))</f>
        <v>48.534090909090907</v>
      </c>
      <c r="I153" s="80"/>
      <c r="J153" s="80">
        <f>90-(($A153-J$100-1)*(89/($B$86-J$100-1)))</f>
        <v>48</v>
      </c>
      <c r="K153" s="80"/>
      <c r="L153" s="80">
        <f>90-(($A153-L$100-1)*(89/($B$86-L$100-1)))</f>
        <v>47.477777777777774</v>
      </c>
      <c r="M153" s="80"/>
      <c r="N153" s="80">
        <f>90-(($A153-N$100-1)*(89/($B$86-N$100-1)))</f>
        <v>46.967032967032971</v>
      </c>
      <c r="O153" s="80"/>
      <c r="P153" s="80">
        <f>90-(($A153-P$100-1)*(89/($B$86-P$100-1)))</f>
        <v>46.467391304347828</v>
      </c>
      <c r="Q153" s="80"/>
      <c r="R153" s="80">
        <f>90-(($A153-R$100-1)*(89/($B$86-R$100-1)))</f>
        <v>45.978494623655912</v>
      </c>
      <c r="S153" s="80"/>
      <c r="T153" s="80">
        <f>90-(($A153-T$100-1)*(89/($B$86-T$100-1)))</f>
        <v>45.5</v>
      </c>
      <c r="U153" s="80"/>
      <c r="V153" s="80">
        <f>90-(($A153-V$100-1)*(89/($B$86-V$100-1)))</f>
        <v>45.031578947368416</v>
      </c>
      <c r="W153" s="80"/>
      <c r="X153" s="80">
        <f>90-(($A153-X$100-1)*(89/($B$86-X$100-1)))</f>
        <v>44.572916666666664</v>
      </c>
    </row>
    <row r="154" spans="1:24" x14ac:dyDescent="0.35">
      <c r="A154">
        <f t="shared" si="18"/>
        <v>54</v>
      </c>
      <c r="B154" s="80">
        <f>90-(($A154-B$100-1)*(89/($B$86-B$100-1)))</f>
        <v>49.164705882352941</v>
      </c>
      <c r="C154" s="80"/>
      <c r="D154" s="80">
        <f>90-(($A154-D$100-1)*(89/($B$86-D$100-1)))</f>
        <v>48.604651162790695</v>
      </c>
      <c r="E154" s="80"/>
      <c r="F154" s="80">
        <f>90-(($A154-F$100-1)*(89/($B$86-F$100-1)))</f>
        <v>48.05747126436782</v>
      </c>
      <c r="G154" s="80"/>
      <c r="H154" s="80">
        <f>90-(($A154-H$100-1)*(89/($B$86-H$100-1)))</f>
        <v>47.522727272727266</v>
      </c>
      <c r="I154" s="80"/>
      <c r="J154" s="80">
        <f>90-(($A154-J$100-1)*(89/($B$86-J$100-1)))</f>
        <v>47</v>
      </c>
      <c r="K154" s="80"/>
      <c r="L154" s="80">
        <f>90-(($A154-L$100-1)*(89/($B$86-L$100-1)))</f>
        <v>46.488888888888887</v>
      </c>
      <c r="M154" s="80"/>
      <c r="N154" s="80">
        <f>90-(($A154-N$100-1)*(89/($B$86-N$100-1)))</f>
        <v>45.989010989010993</v>
      </c>
      <c r="O154" s="80"/>
      <c r="P154" s="80">
        <f>90-(($A154-P$100-1)*(89/($B$86-P$100-1)))</f>
        <v>45.5</v>
      </c>
      <c r="Q154" s="80"/>
      <c r="R154" s="80">
        <f>90-(($A154-R$100-1)*(89/($B$86-R$100-1)))</f>
        <v>45.021505376344081</v>
      </c>
      <c r="S154" s="80"/>
      <c r="T154" s="80">
        <f>90-(($A154-T$100-1)*(89/($B$86-T$100-1)))</f>
        <v>44.553191489361701</v>
      </c>
      <c r="U154" s="80"/>
      <c r="V154" s="80">
        <f>90-(($A154-V$100-1)*(89/($B$86-V$100-1)))</f>
        <v>44.094736842105263</v>
      </c>
      <c r="W154" s="80"/>
      <c r="X154" s="80">
        <f>90-(($A154-X$100-1)*(89/($B$86-X$100-1)))</f>
        <v>43.645833333333329</v>
      </c>
    </row>
    <row r="155" spans="1:24" x14ac:dyDescent="0.35">
      <c r="A155">
        <f t="shared" si="18"/>
        <v>55</v>
      </c>
      <c r="B155" s="80">
        <f>90-(($A155-B$100-1)*(89/($B$86-B$100-1)))</f>
        <v>48.117647058823529</v>
      </c>
      <c r="C155" s="80"/>
      <c r="D155" s="80">
        <f>90-(($A155-D$100-1)*(89/($B$86-D$100-1)))</f>
        <v>47.569767441860463</v>
      </c>
      <c r="E155" s="80"/>
      <c r="F155" s="80">
        <f>90-(($A155-F$100-1)*(89/($B$86-F$100-1)))</f>
        <v>47.03448275862069</v>
      </c>
      <c r="G155" s="80"/>
      <c r="H155" s="80">
        <f>90-(($A155-H$100-1)*(89/($B$86-H$100-1)))</f>
        <v>46.511363636363633</v>
      </c>
      <c r="I155" s="80"/>
      <c r="J155" s="80">
        <f>90-(($A155-J$100-1)*(89/($B$86-J$100-1)))</f>
        <v>46</v>
      </c>
      <c r="K155" s="80"/>
      <c r="L155" s="80">
        <f>90-(($A155-L$100-1)*(89/($B$86-L$100-1)))</f>
        <v>45.5</v>
      </c>
      <c r="M155" s="80"/>
      <c r="N155" s="80">
        <f>90-(($A155-N$100-1)*(89/($B$86-N$100-1)))</f>
        <v>45.010989010989015</v>
      </c>
      <c r="O155" s="80"/>
      <c r="P155" s="80">
        <f>90-(($A155-P$100-1)*(89/($B$86-P$100-1)))</f>
        <v>44.532608695652172</v>
      </c>
      <c r="Q155" s="80"/>
      <c r="R155" s="80">
        <f>90-(($A155-R$100-1)*(89/($B$86-R$100-1)))</f>
        <v>44.064516129032256</v>
      </c>
      <c r="S155" s="80"/>
      <c r="T155" s="80">
        <f>90-(($A155-T$100-1)*(89/($B$86-T$100-1)))</f>
        <v>43.606382978723403</v>
      </c>
      <c r="U155" s="80"/>
      <c r="V155" s="80">
        <f>90-(($A155-V$100-1)*(89/($B$86-V$100-1)))</f>
        <v>43.157894736842103</v>
      </c>
      <c r="W155" s="80"/>
      <c r="X155" s="80">
        <f>90-(($A155-X$100-1)*(89/($B$86-X$100-1)))</f>
        <v>42.71875</v>
      </c>
    </row>
    <row r="156" spans="1:24" x14ac:dyDescent="0.35">
      <c r="A156">
        <f t="shared" si="18"/>
        <v>56</v>
      </c>
      <c r="B156" s="80">
        <f>90-(($A156-B$100-1)*(89/($B$86-B$100-1)))</f>
        <v>47.070588235294117</v>
      </c>
      <c r="C156" s="80"/>
      <c r="D156" s="80">
        <f>90-(($A156-D$100-1)*(89/($B$86-D$100-1)))</f>
        <v>46.534883720930232</v>
      </c>
      <c r="E156" s="80"/>
      <c r="F156" s="80">
        <f>90-(($A156-F$100-1)*(89/($B$86-F$100-1)))</f>
        <v>46.011494252873561</v>
      </c>
      <c r="G156" s="80"/>
      <c r="H156" s="80">
        <f>90-(($A156-H$100-1)*(89/($B$86-H$100-1)))</f>
        <v>45.499999999999993</v>
      </c>
      <c r="I156" s="80"/>
      <c r="J156" s="80">
        <f>90-(($A156-J$100-1)*(89/($B$86-J$100-1)))</f>
        <v>45</v>
      </c>
      <c r="K156" s="80"/>
      <c r="L156" s="80">
        <f>90-(($A156-L$100-1)*(89/($B$86-L$100-1)))</f>
        <v>44.511111111111106</v>
      </c>
      <c r="M156" s="80"/>
      <c r="N156" s="80">
        <f>90-(($A156-N$100-1)*(89/($B$86-N$100-1)))</f>
        <v>44.032967032967036</v>
      </c>
      <c r="O156" s="80"/>
      <c r="P156" s="80">
        <f>90-(($A156-P$100-1)*(89/($B$86-P$100-1)))</f>
        <v>43.565217391304351</v>
      </c>
      <c r="Q156" s="80"/>
      <c r="R156" s="80">
        <f>90-(($A156-R$100-1)*(89/($B$86-R$100-1)))</f>
        <v>43.107526881720432</v>
      </c>
      <c r="S156" s="80"/>
      <c r="T156" s="80">
        <f>90-(($A156-T$100-1)*(89/($B$86-T$100-1)))</f>
        <v>42.659574468085104</v>
      </c>
      <c r="U156" s="80"/>
      <c r="V156" s="80">
        <f>90-(($A156-V$100-1)*(89/($B$86-V$100-1)))</f>
        <v>42.221052631578949</v>
      </c>
      <c r="W156" s="80"/>
      <c r="X156" s="80">
        <f>90-(($A156-X$100-1)*(89/($B$86-X$100-1)))</f>
        <v>41.791666666666664</v>
      </c>
    </row>
    <row r="157" spans="1:24" x14ac:dyDescent="0.35">
      <c r="A157">
        <f t="shared" si="18"/>
        <v>57</v>
      </c>
      <c r="B157" s="80">
        <f>90-(($A157-B$100-1)*(89/($B$86-B$100-1)))</f>
        <v>46.023529411764706</v>
      </c>
      <c r="C157" s="80"/>
      <c r="D157" s="80">
        <f>90-(($A157-D$100-1)*(89/($B$86-D$100-1)))</f>
        <v>45.5</v>
      </c>
      <c r="E157" s="80"/>
      <c r="F157" s="80">
        <f>90-(($A157-F$100-1)*(89/($B$86-F$100-1)))</f>
        <v>44.988505747126439</v>
      </c>
      <c r="G157" s="80"/>
      <c r="H157" s="80">
        <f>90-(($A157-H$100-1)*(89/($B$86-H$100-1)))</f>
        <v>44.48863636363636</v>
      </c>
      <c r="I157" s="80"/>
      <c r="J157" s="80">
        <f>90-(($A157-J$100-1)*(89/($B$86-J$100-1)))</f>
        <v>44</v>
      </c>
      <c r="K157" s="80"/>
      <c r="L157" s="80">
        <f>90-(($A157-L$100-1)*(89/($B$86-L$100-1)))</f>
        <v>43.522222222222219</v>
      </c>
      <c r="M157" s="80"/>
      <c r="N157" s="80">
        <f>90-(($A157-N$100-1)*(89/($B$86-N$100-1)))</f>
        <v>43.054945054945058</v>
      </c>
      <c r="O157" s="80"/>
      <c r="P157" s="80">
        <f>90-(($A157-P$100-1)*(89/($B$86-P$100-1)))</f>
        <v>42.597826086956523</v>
      </c>
      <c r="Q157" s="80"/>
      <c r="R157" s="80">
        <f>90-(($A157-R$100-1)*(89/($B$86-R$100-1)))</f>
        <v>42.1505376344086</v>
      </c>
      <c r="S157" s="80"/>
      <c r="T157" s="80">
        <f>90-(($A157-T$100-1)*(89/($B$86-T$100-1)))</f>
        <v>41.712765957446813</v>
      </c>
      <c r="U157" s="80"/>
      <c r="V157" s="80">
        <f>90-(($A157-V$100-1)*(89/($B$86-V$100-1)))</f>
        <v>41.284210526315789</v>
      </c>
      <c r="W157" s="80"/>
      <c r="X157" s="80">
        <f>90-(($A157-X$100-1)*(89/($B$86-X$100-1)))</f>
        <v>40.864583333333329</v>
      </c>
    </row>
    <row r="158" spans="1:24" x14ac:dyDescent="0.35">
      <c r="A158">
        <f t="shared" si="18"/>
        <v>58</v>
      </c>
      <c r="B158" s="80">
        <f>90-(($A158-B$100-1)*(89/($B$86-B$100-1)))</f>
        <v>44.976470588235294</v>
      </c>
      <c r="C158" s="80"/>
      <c r="D158" s="80">
        <f>90-(($A158-D$100-1)*(89/($B$86-D$100-1)))</f>
        <v>44.465116279069761</v>
      </c>
      <c r="E158" s="80"/>
      <c r="F158" s="80">
        <f>90-(($A158-F$100-1)*(89/($B$86-F$100-1)))</f>
        <v>43.96551724137931</v>
      </c>
      <c r="G158" s="80"/>
      <c r="H158" s="80">
        <f>90-(($A158-H$100-1)*(89/($B$86-H$100-1)))</f>
        <v>43.47727272727272</v>
      </c>
      <c r="I158" s="80"/>
      <c r="J158" s="80">
        <f>90-(($A158-J$100-1)*(89/($B$86-J$100-1)))</f>
        <v>43</v>
      </c>
      <c r="K158" s="80"/>
      <c r="L158" s="80">
        <f>90-(($A158-L$100-1)*(89/($B$86-L$100-1)))</f>
        <v>42.533333333333331</v>
      </c>
      <c r="M158" s="80"/>
      <c r="N158" s="80">
        <f>90-(($A158-N$100-1)*(89/($B$86-N$100-1)))</f>
        <v>42.07692307692308</v>
      </c>
      <c r="O158" s="80"/>
      <c r="P158" s="80">
        <f>90-(($A158-P$100-1)*(89/($B$86-P$100-1)))</f>
        <v>41.630434782608695</v>
      </c>
      <c r="Q158" s="80"/>
      <c r="R158" s="80">
        <f>90-(($A158-R$100-1)*(89/($B$86-R$100-1)))</f>
        <v>41.193548387096769</v>
      </c>
      <c r="S158" s="80"/>
      <c r="T158" s="80">
        <f>90-(($A158-T$100-1)*(89/($B$86-T$100-1)))</f>
        <v>40.765957446808514</v>
      </c>
      <c r="U158" s="80"/>
      <c r="V158" s="80">
        <f>90-(($A158-V$100-1)*(89/($B$86-V$100-1)))</f>
        <v>40.347368421052629</v>
      </c>
      <c r="W158" s="80"/>
      <c r="X158" s="80">
        <f>90-(($A158-X$100-1)*(89/($B$86-X$100-1)))</f>
        <v>39.9375</v>
      </c>
    </row>
    <row r="159" spans="1:24" x14ac:dyDescent="0.35">
      <c r="A159">
        <f t="shared" si="18"/>
        <v>59</v>
      </c>
      <c r="B159" s="80">
        <f>90-(($A159-B$100-1)*(89/($B$86-B$100-1)))</f>
        <v>43.929411764705883</v>
      </c>
      <c r="C159" s="80"/>
      <c r="D159" s="80">
        <f>90-(($A159-D$100-1)*(89/($B$86-D$100-1)))</f>
        <v>43.430232558139529</v>
      </c>
      <c r="E159" s="80"/>
      <c r="F159" s="80">
        <f>90-(($A159-F$100-1)*(89/($B$86-F$100-1)))</f>
        <v>42.942528735632187</v>
      </c>
      <c r="G159" s="80"/>
      <c r="H159" s="80">
        <f>90-(($A159-H$100-1)*(89/($B$86-H$100-1)))</f>
        <v>42.465909090909086</v>
      </c>
      <c r="I159" s="80"/>
      <c r="J159" s="80">
        <f>90-(($A159-J$100-1)*(89/($B$86-J$100-1)))</f>
        <v>42</v>
      </c>
      <c r="K159" s="80"/>
      <c r="L159" s="80">
        <f>90-(($A159-L$100-1)*(89/($B$86-L$100-1)))</f>
        <v>41.544444444444444</v>
      </c>
      <c r="M159" s="80"/>
      <c r="N159" s="80">
        <f>90-(($A159-N$100-1)*(89/($B$86-N$100-1)))</f>
        <v>41.098901098901102</v>
      </c>
      <c r="O159" s="80"/>
      <c r="P159" s="80">
        <f>90-(($A159-P$100-1)*(89/($B$86-P$100-1)))</f>
        <v>40.663043478260875</v>
      </c>
      <c r="Q159" s="80"/>
      <c r="R159" s="80">
        <f>90-(($A159-R$100-1)*(89/($B$86-R$100-1)))</f>
        <v>40.236559139784944</v>
      </c>
      <c r="S159" s="80"/>
      <c r="T159" s="80">
        <f>90-(($A159-T$100-1)*(89/($B$86-T$100-1)))</f>
        <v>39.819148936170215</v>
      </c>
      <c r="U159" s="80"/>
      <c r="V159" s="80">
        <f>90-(($A159-V$100-1)*(89/($B$86-V$100-1)))</f>
        <v>39.410526315789475</v>
      </c>
      <c r="W159" s="80"/>
      <c r="X159" s="80">
        <f>90-(($A159-X$100-1)*(89/($B$86-X$100-1)))</f>
        <v>39.010416666666664</v>
      </c>
    </row>
    <row r="160" spans="1:24" x14ac:dyDescent="0.35">
      <c r="A160">
        <f t="shared" si="18"/>
        <v>60</v>
      </c>
      <c r="B160" s="80">
        <f>90-(($A160-B$100-1)*(89/($B$86-B$100-1)))</f>
        <v>42.882352941176471</v>
      </c>
      <c r="C160" s="80"/>
      <c r="D160" s="80">
        <f>90-(($A160-D$100-1)*(89/($B$86-D$100-1)))</f>
        <v>42.395348837209298</v>
      </c>
      <c r="E160" s="80"/>
      <c r="F160" s="80">
        <f>90-(($A160-F$100-1)*(89/($B$86-F$100-1)))</f>
        <v>41.919540229885058</v>
      </c>
      <c r="G160" s="80"/>
      <c r="H160" s="80">
        <f>90-(($A160-H$100-1)*(89/($B$86-H$100-1)))</f>
        <v>41.454545454545453</v>
      </c>
      <c r="I160" s="80"/>
      <c r="J160" s="80">
        <f>90-(($A160-J$100-1)*(89/($B$86-J$100-1)))</f>
        <v>41</v>
      </c>
      <c r="K160" s="80"/>
      <c r="L160" s="80">
        <f>90-(($A160-L$100-1)*(89/($B$86-L$100-1)))</f>
        <v>40.555555555555557</v>
      </c>
      <c r="M160" s="80"/>
      <c r="N160" s="80">
        <f>90-(($A160-N$100-1)*(89/($B$86-N$100-1)))</f>
        <v>40.120879120879124</v>
      </c>
      <c r="O160" s="80"/>
      <c r="P160" s="80">
        <f>90-(($A160-P$100-1)*(89/($B$86-P$100-1)))</f>
        <v>39.695652173913047</v>
      </c>
      <c r="Q160" s="80"/>
      <c r="R160" s="80">
        <f>90-(($A160-R$100-1)*(89/($B$86-R$100-1)))</f>
        <v>39.27956989247312</v>
      </c>
      <c r="S160" s="80"/>
      <c r="T160" s="80">
        <f>90-(($A160-T$100-1)*(89/($B$86-T$100-1)))</f>
        <v>38.872340425531917</v>
      </c>
      <c r="U160" s="80"/>
      <c r="V160" s="80">
        <f>90-(($A160-V$100-1)*(89/($B$86-V$100-1)))</f>
        <v>38.473684210526315</v>
      </c>
      <c r="W160" s="80"/>
      <c r="X160" s="80">
        <f>90-(($A160-X$100-1)*(89/($B$86-X$100-1)))</f>
        <v>38.083333333333329</v>
      </c>
    </row>
    <row r="161" spans="1:24" x14ac:dyDescent="0.35">
      <c r="A161">
        <f t="shared" si="18"/>
        <v>61</v>
      </c>
      <c r="B161" s="80">
        <f>90-(($A161-B$100-1)*(89/($B$86-B$100-1)))</f>
        <v>41.835294117647059</v>
      </c>
      <c r="C161" s="80"/>
      <c r="D161" s="80">
        <f>90-(($A161-D$100-1)*(89/($B$86-D$100-1)))</f>
        <v>41.360465116279066</v>
      </c>
      <c r="E161" s="80"/>
      <c r="F161" s="80">
        <f>90-(($A161-F$100-1)*(89/($B$86-F$100-1)))</f>
        <v>40.896551724137936</v>
      </c>
      <c r="G161" s="80"/>
      <c r="H161" s="80">
        <f>90-(($A161-H$100-1)*(89/($B$86-H$100-1)))</f>
        <v>40.443181818181813</v>
      </c>
      <c r="I161" s="80"/>
      <c r="J161" s="80">
        <f>90-(($A161-J$100-1)*(89/($B$86-J$100-1)))</f>
        <v>40</v>
      </c>
      <c r="K161" s="80"/>
      <c r="L161" s="80">
        <f>90-(($A161-L$100-1)*(89/($B$86-L$100-1)))</f>
        <v>39.566666666666663</v>
      </c>
      <c r="M161" s="80"/>
      <c r="N161" s="80">
        <f>90-(($A161-N$100-1)*(89/($B$86-N$100-1)))</f>
        <v>39.142857142857146</v>
      </c>
      <c r="O161" s="80"/>
      <c r="P161" s="80">
        <f>90-(($A161-P$100-1)*(89/($B$86-P$100-1)))</f>
        <v>38.728260869565219</v>
      </c>
      <c r="Q161" s="80"/>
      <c r="R161" s="80">
        <f>90-(($A161-R$100-1)*(89/($B$86-R$100-1)))</f>
        <v>38.322580645161288</v>
      </c>
      <c r="S161" s="80"/>
      <c r="T161" s="80">
        <f>90-(($A161-T$100-1)*(89/($B$86-T$100-1)))</f>
        <v>37.925531914893618</v>
      </c>
      <c r="U161" s="80"/>
      <c r="V161" s="80">
        <f>90-(($A161-V$100-1)*(89/($B$86-V$100-1)))</f>
        <v>37.536842105263155</v>
      </c>
      <c r="W161" s="80"/>
      <c r="X161" s="80">
        <f>90-(($A161-X$100-1)*(89/($B$86-X$100-1)))</f>
        <v>37.15625</v>
      </c>
    </row>
    <row r="162" spans="1:24" x14ac:dyDescent="0.35">
      <c r="A162">
        <f t="shared" si="18"/>
        <v>62</v>
      </c>
      <c r="B162" s="80">
        <f>90-(($A162-B$100-1)*(89/($B$86-B$100-1)))</f>
        <v>40.788235294117648</v>
      </c>
      <c r="C162" s="80"/>
      <c r="D162" s="80">
        <f>90-(($A162-D$100-1)*(89/($B$86-D$100-1)))</f>
        <v>40.325581395348834</v>
      </c>
      <c r="E162" s="80"/>
      <c r="F162" s="80">
        <f>90-(($A162-F$100-1)*(89/($B$86-F$100-1)))</f>
        <v>39.873563218390807</v>
      </c>
      <c r="G162" s="80"/>
      <c r="H162" s="80">
        <f>90-(($A162-H$100-1)*(89/($B$86-H$100-1)))</f>
        <v>39.43181818181818</v>
      </c>
      <c r="I162" s="80"/>
      <c r="J162" s="80">
        <f>90-(($A162-J$100-1)*(89/($B$86-J$100-1)))</f>
        <v>39</v>
      </c>
      <c r="K162" s="80"/>
      <c r="L162" s="80">
        <f>90-(($A162-L$100-1)*(89/($B$86-L$100-1)))</f>
        <v>38.577777777777776</v>
      </c>
      <c r="M162" s="80"/>
      <c r="N162" s="80">
        <f>90-(($A162-N$100-1)*(89/($B$86-N$100-1)))</f>
        <v>38.164835164835168</v>
      </c>
      <c r="O162" s="80"/>
      <c r="P162" s="80">
        <f>90-(($A162-P$100-1)*(89/($B$86-P$100-1)))</f>
        <v>37.760869565217391</v>
      </c>
      <c r="Q162" s="80"/>
      <c r="R162" s="80">
        <f>90-(($A162-R$100-1)*(89/($B$86-R$100-1)))</f>
        <v>37.365591397849457</v>
      </c>
      <c r="S162" s="80"/>
      <c r="T162" s="80">
        <f>90-(($A162-T$100-1)*(89/($B$86-T$100-1)))</f>
        <v>36.978723404255319</v>
      </c>
      <c r="U162" s="80"/>
      <c r="V162" s="80">
        <f>90-(($A162-V$100-1)*(89/($B$86-V$100-1)))</f>
        <v>36.6</v>
      </c>
      <c r="W162" s="80"/>
      <c r="X162" s="80">
        <f>90-(($A162-X$100-1)*(89/($B$86-X$100-1)))</f>
        <v>36.229166666666664</v>
      </c>
    </row>
    <row r="163" spans="1:24" x14ac:dyDescent="0.35">
      <c r="A163">
        <f t="shared" si="18"/>
        <v>63</v>
      </c>
      <c r="B163" s="80">
        <f>90-(($A163-B$100-1)*(89/($B$86-B$100-1)))</f>
        <v>39.741176470588229</v>
      </c>
      <c r="C163" s="80"/>
      <c r="D163" s="80">
        <f>90-(($A163-D$100-1)*(89/($B$86-D$100-1)))</f>
        <v>39.290697674418603</v>
      </c>
      <c r="E163" s="80"/>
      <c r="F163" s="80">
        <f>90-(($A163-F$100-1)*(89/($B$86-F$100-1)))</f>
        <v>38.850574712643677</v>
      </c>
      <c r="G163" s="80"/>
      <c r="H163" s="80">
        <f>90-(($A163-H$100-1)*(89/($B$86-H$100-1)))</f>
        <v>38.42045454545454</v>
      </c>
      <c r="I163" s="80"/>
      <c r="J163" s="80">
        <f>90-(($A163-J$100-1)*(89/($B$86-J$100-1)))</f>
        <v>38</v>
      </c>
      <c r="K163" s="80"/>
      <c r="L163" s="80">
        <f>90-(($A163-L$100-1)*(89/($B$86-L$100-1)))</f>
        <v>37.588888888888889</v>
      </c>
      <c r="M163" s="80"/>
      <c r="N163" s="80">
        <f>90-(($A163-N$100-1)*(89/($B$86-N$100-1)))</f>
        <v>37.18681318681319</v>
      </c>
      <c r="O163" s="80"/>
      <c r="P163" s="80">
        <f>90-(($A163-P$100-1)*(89/($B$86-P$100-1)))</f>
        <v>36.79347826086957</v>
      </c>
      <c r="Q163" s="80"/>
      <c r="R163" s="80">
        <f>90-(($A163-R$100-1)*(89/($B$86-R$100-1)))</f>
        <v>36.408602150537632</v>
      </c>
      <c r="S163" s="80"/>
      <c r="T163" s="80">
        <f>90-(($A163-T$100-1)*(89/($B$86-T$100-1)))</f>
        <v>36.031914893617021</v>
      </c>
      <c r="U163" s="80"/>
      <c r="V163" s="80">
        <f>90-(($A163-V$100-1)*(89/($B$86-V$100-1)))</f>
        <v>35.663157894736841</v>
      </c>
      <c r="W163" s="80"/>
      <c r="X163" s="80">
        <f>90-(($A163-X$100-1)*(89/($B$86-X$100-1)))</f>
        <v>35.302083333333329</v>
      </c>
    </row>
    <row r="164" spans="1:24" x14ac:dyDescent="0.35">
      <c r="A164">
        <f t="shared" si="18"/>
        <v>64</v>
      </c>
      <c r="B164" s="80">
        <f>90-(($A164-B$100-1)*(89/($B$86-B$100-1)))</f>
        <v>38.694117647058818</v>
      </c>
      <c r="C164" s="80"/>
      <c r="D164" s="80">
        <f>90-(($A164-D$100-1)*(89/($B$86-D$100-1)))</f>
        <v>38.255813953488371</v>
      </c>
      <c r="E164" s="80"/>
      <c r="F164" s="80">
        <f>90-(($A164-F$100-1)*(89/($B$86-F$100-1)))</f>
        <v>37.827586206896555</v>
      </c>
      <c r="G164" s="80"/>
      <c r="H164" s="80">
        <f>90-(($A164-H$100-1)*(89/($B$86-H$100-1)))</f>
        <v>37.409090909090907</v>
      </c>
      <c r="I164" s="80"/>
      <c r="J164" s="80">
        <f>90-(($A164-J$100-1)*(89/($B$86-J$100-1)))</f>
        <v>37</v>
      </c>
      <c r="K164" s="80"/>
      <c r="L164" s="80">
        <f>90-(($A164-L$100-1)*(89/($B$86-L$100-1)))</f>
        <v>36.599999999999994</v>
      </c>
      <c r="M164" s="80"/>
      <c r="N164" s="80">
        <f>90-(($A164-N$100-1)*(89/($B$86-N$100-1)))</f>
        <v>36.208791208791212</v>
      </c>
      <c r="O164" s="80"/>
      <c r="P164" s="80">
        <f>90-(($A164-P$100-1)*(89/($B$86-P$100-1)))</f>
        <v>35.826086956521742</v>
      </c>
      <c r="Q164" s="80"/>
      <c r="R164" s="80">
        <f>90-(($A164-R$100-1)*(89/($B$86-R$100-1)))</f>
        <v>35.451612903225808</v>
      </c>
      <c r="S164" s="80"/>
      <c r="T164" s="80">
        <f>90-(($A164-T$100-1)*(89/($B$86-T$100-1)))</f>
        <v>35.085106382978722</v>
      </c>
      <c r="U164" s="80"/>
      <c r="V164" s="80">
        <f>90-(($A164-V$100-1)*(89/($B$86-V$100-1)))</f>
        <v>34.726315789473681</v>
      </c>
      <c r="W164" s="80"/>
      <c r="X164" s="80">
        <f>90-(($A164-X$100-1)*(89/($B$86-X$100-1)))</f>
        <v>34.375</v>
      </c>
    </row>
    <row r="165" spans="1:24" x14ac:dyDescent="0.35">
      <c r="A165">
        <f t="shared" si="18"/>
        <v>65</v>
      </c>
      <c r="B165" s="80">
        <f>90-(($A165-B$100-1)*(89/($B$86-B$100-1)))</f>
        <v>37.647058823529406</v>
      </c>
      <c r="C165" s="80"/>
      <c r="D165" s="80">
        <f>90-(($A165-D$100-1)*(89/($B$86-D$100-1)))</f>
        <v>37.220930232558139</v>
      </c>
      <c r="E165" s="80"/>
      <c r="F165" s="80">
        <f>90-(($A165-F$100-1)*(89/($B$86-F$100-1)))</f>
        <v>36.804597701149426</v>
      </c>
      <c r="G165" s="80"/>
      <c r="H165" s="80">
        <f>90-(($A165-H$100-1)*(89/($B$86-H$100-1)))</f>
        <v>36.397727272727266</v>
      </c>
      <c r="I165" s="80"/>
      <c r="J165" s="80">
        <f>90-(($A165-J$100-1)*(89/($B$86-J$100-1)))</f>
        <v>36</v>
      </c>
      <c r="K165" s="80"/>
      <c r="L165" s="80">
        <f>90-(($A165-L$100-1)*(89/($B$86-L$100-1)))</f>
        <v>35.611111111111107</v>
      </c>
      <c r="M165" s="80"/>
      <c r="N165" s="80">
        <f>90-(($A165-N$100-1)*(89/($B$86-N$100-1)))</f>
        <v>35.230769230769234</v>
      </c>
      <c r="O165" s="80"/>
      <c r="P165" s="80">
        <f>90-(($A165-P$100-1)*(89/($B$86-P$100-1)))</f>
        <v>34.858695652173914</v>
      </c>
      <c r="Q165" s="80"/>
      <c r="R165" s="80">
        <f>90-(($A165-R$100-1)*(89/($B$86-R$100-1)))</f>
        <v>34.494623655913976</v>
      </c>
      <c r="S165" s="80"/>
      <c r="T165" s="80">
        <f>90-(($A165-T$100-1)*(89/($B$86-T$100-1)))</f>
        <v>34.138297872340424</v>
      </c>
      <c r="U165" s="80"/>
      <c r="V165" s="80">
        <f>90-(($A165-V$100-1)*(89/($B$86-V$100-1)))</f>
        <v>33.789473684210527</v>
      </c>
      <c r="W165" s="80"/>
      <c r="X165" s="80">
        <f>90-(($A165-X$100-1)*(89/($B$86-X$100-1)))</f>
        <v>33.447916666666664</v>
      </c>
    </row>
    <row r="166" spans="1:24" x14ac:dyDescent="0.35">
      <c r="A166">
        <f t="shared" si="18"/>
        <v>66</v>
      </c>
      <c r="B166" s="80">
        <f>90-(($A166-B$100-1)*(89/($B$86-B$100-1)))</f>
        <v>36.599999999999994</v>
      </c>
      <c r="C166" s="80"/>
      <c r="D166" s="80">
        <f>90-(($A166-D$100-1)*(89/($B$86-D$100-1)))</f>
        <v>36.186046511627907</v>
      </c>
      <c r="E166" s="80"/>
      <c r="F166" s="80">
        <f>90-(($A166-F$100-1)*(89/($B$86-F$100-1)))</f>
        <v>35.781609195402304</v>
      </c>
      <c r="G166" s="80"/>
      <c r="H166" s="80">
        <f>90-(($A166-H$100-1)*(89/($B$86-H$100-1)))</f>
        <v>35.386363636363633</v>
      </c>
      <c r="I166" s="80"/>
      <c r="J166" s="80">
        <f>90-(($A166-J$100-1)*(89/($B$86-J$100-1)))</f>
        <v>35</v>
      </c>
      <c r="K166" s="80"/>
      <c r="L166" s="80">
        <f>90-(($A166-L$100-1)*(89/($B$86-L$100-1)))</f>
        <v>34.62222222222222</v>
      </c>
      <c r="M166" s="80"/>
      <c r="N166" s="80">
        <f>90-(($A166-N$100-1)*(89/($B$86-N$100-1)))</f>
        <v>34.252747252747255</v>
      </c>
      <c r="O166" s="80"/>
      <c r="P166" s="80">
        <f>90-(($A166-P$100-1)*(89/($B$86-P$100-1)))</f>
        <v>33.891304347826086</v>
      </c>
      <c r="Q166" s="80"/>
      <c r="R166" s="80">
        <f>90-(($A166-R$100-1)*(89/($B$86-R$100-1)))</f>
        <v>33.537634408602145</v>
      </c>
      <c r="S166" s="80"/>
      <c r="T166" s="80">
        <f>90-(($A166-T$100-1)*(89/($B$86-T$100-1)))</f>
        <v>33.191489361702132</v>
      </c>
      <c r="U166" s="80"/>
      <c r="V166" s="80">
        <f>90-(($A166-V$100-1)*(89/($B$86-V$100-1)))</f>
        <v>32.852631578947367</v>
      </c>
      <c r="W166" s="80"/>
      <c r="X166" s="80">
        <f>90-(($A166-X$100-1)*(89/($B$86-X$100-1)))</f>
        <v>32.520833333333329</v>
      </c>
    </row>
    <row r="167" spans="1:24" x14ac:dyDescent="0.35">
      <c r="A167">
        <f t="shared" ref="A167:A230" si="29">A166+1</f>
        <v>67</v>
      </c>
      <c r="B167" s="80">
        <f>90-(($A167-B$100-1)*(89/($B$86-B$100-1)))</f>
        <v>35.552941176470583</v>
      </c>
      <c r="C167" s="80"/>
      <c r="D167" s="80">
        <f>90-(($A167-D$100-1)*(89/($B$86-D$100-1)))</f>
        <v>35.151162790697668</v>
      </c>
      <c r="E167" s="80"/>
      <c r="F167" s="80">
        <f>90-(($A167-F$100-1)*(89/($B$86-F$100-1)))</f>
        <v>34.758620689655174</v>
      </c>
      <c r="G167" s="80"/>
      <c r="H167" s="80">
        <f>90-(($A167-H$100-1)*(89/($B$86-H$100-1)))</f>
        <v>34.374999999999993</v>
      </c>
      <c r="I167" s="80"/>
      <c r="J167" s="80">
        <f>90-(($A167-J$100-1)*(89/($B$86-J$100-1)))</f>
        <v>34</v>
      </c>
      <c r="K167" s="80"/>
      <c r="L167" s="80">
        <f>90-(($A167-L$100-1)*(89/($B$86-L$100-1)))</f>
        <v>33.633333333333333</v>
      </c>
      <c r="M167" s="80"/>
      <c r="N167" s="80">
        <f>90-(($A167-N$100-1)*(89/($B$86-N$100-1)))</f>
        <v>33.274725274725277</v>
      </c>
      <c r="O167" s="80"/>
      <c r="P167" s="80">
        <f>90-(($A167-P$100-1)*(89/($B$86-P$100-1)))</f>
        <v>32.923913043478265</v>
      </c>
      <c r="Q167" s="80"/>
      <c r="R167" s="80">
        <f>90-(($A167-R$100-1)*(89/($B$86-R$100-1)))</f>
        <v>32.58064516129032</v>
      </c>
      <c r="S167" s="80"/>
      <c r="T167" s="80">
        <f>90-(($A167-T$100-1)*(89/($B$86-T$100-1)))</f>
        <v>32.244680851063833</v>
      </c>
      <c r="U167" s="80"/>
      <c r="V167" s="80">
        <f>90-(($A167-V$100-1)*(89/($B$86-V$100-1)))</f>
        <v>31.915789473684207</v>
      </c>
      <c r="W167" s="80"/>
      <c r="X167" s="80">
        <f>90-(($A167-X$100-1)*(89/($B$86-X$100-1)))</f>
        <v>31.59375</v>
      </c>
    </row>
    <row r="168" spans="1:24" x14ac:dyDescent="0.35">
      <c r="A168">
        <f t="shared" si="29"/>
        <v>68</v>
      </c>
      <c r="B168" s="80">
        <f>90-(($A168-B$100-1)*(89/($B$86-B$100-1)))</f>
        <v>34.505882352941171</v>
      </c>
      <c r="C168" s="80"/>
      <c r="D168" s="80">
        <f>90-(($A168-D$100-1)*(89/($B$86-D$100-1)))</f>
        <v>34.116279069767437</v>
      </c>
      <c r="E168" s="80"/>
      <c r="F168" s="80">
        <f>90-(($A168-F$100-1)*(89/($B$86-F$100-1)))</f>
        <v>33.735632183908045</v>
      </c>
      <c r="G168" s="80"/>
      <c r="H168" s="80">
        <f>90-(($A168-H$100-1)*(89/($B$86-H$100-1)))</f>
        <v>33.36363636363636</v>
      </c>
      <c r="I168" s="80"/>
      <c r="J168" s="80">
        <f>90-(($A168-J$100-1)*(89/($B$86-J$100-1)))</f>
        <v>33</v>
      </c>
      <c r="K168" s="80"/>
      <c r="L168" s="80">
        <f>90-(($A168-L$100-1)*(89/($B$86-L$100-1)))</f>
        <v>32.644444444444446</v>
      </c>
      <c r="M168" s="80"/>
      <c r="N168" s="80">
        <f>90-(($A168-N$100-1)*(89/($B$86-N$100-1)))</f>
        <v>32.296703296703299</v>
      </c>
      <c r="O168" s="80"/>
      <c r="P168" s="80">
        <f>90-(($A168-P$100-1)*(89/($B$86-P$100-1)))</f>
        <v>31.956521739130437</v>
      </c>
      <c r="Q168" s="80"/>
      <c r="R168" s="80">
        <f>90-(($A168-R$100-1)*(89/($B$86-R$100-1)))</f>
        <v>31.623655913978496</v>
      </c>
      <c r="S168" s="80"/>
      <c r="T168" s="80">
        <f>90-(($A168-T$100-1)*(89/($B$86-T$100-1)))</f>
        <v>31.297872340425535</v>
      </c>
      <c r="U168" s="80"/>
      <c r="V168" s="80">
        <f>90-(($A168-V$100-1)*(89/($B$86-V$100-1)))</f>
        <v>30.978947368421053</v>
      </c>
      <c r="W168" s="80"/>
      <c r="X168" s="80">
        <f>90-(($A168-X$100-1)*(89/($B$86-X$100-1)))</f>
        <v>30.666666666666664</v>
      </c>
    </row>
    <row r="169" spans="1:24" x14ac:dyDescent="0.35">
      <c r="A169">
        <f t="shared" si="29"/>
        <v>69</v>
      </c>
      <c r="B169" s="80">
        <f>90-(($A169-B$100-1)*(89/($B$86-B$100-1)))</f>
        <v>33.45882352941176</v>
      </c>
      <c r="C169" s="80"/>
      <c r="D169" s="80">
        <f>90-(($A169-D$100-1)*(89/($B$86-D$100-1)))</f>
        <v>33.081395348837205</v>
      </c>
      <c r="E169" s="80"/>
      <c r="F169" s="80">
        <f>90-(($A169-F$100-1)*(89/($B$86-F$100-1)))</f>
        <v>32.712643678160923</v>
      </c>
      <c r="G169" s="80"/>
      <c r="H169" s="80">
        <f>90-(($A169-H$100-1)*(89/($B$86-H$100-1)))</f>
        <v>32.35227272727272</v>
      </c>
      <c r="I169" s="80"/>
      <c r="J169" s="80">
        <f>90-(($A169-J$100-1)*(89/($B$86-J$100-1)))</f>
        <v>32</v>
      </c>
      <c r="K169" s="80"/>
      <c r="L169" s="80">
        <f>90-(($A169-L$100-1)*(89/($B$86-L$100-1)))</f>
        <v>31.655555555555551</v>
      </c>
      <c r="M169" s="80"/>
      <c r="N169" s="80">
        <f>90-(($A169-N$100-1)*(89/($B$86-N$100-1)))</f>
        <v>31.318681318681321</v>
      </c>
      <c r="O169" s="80"/>
      <c r="P169" s="80">
        <f>90-(($A169-P$100-1)*(89/($B$86-P$100-1)))</f>
        <v>30.989130434782609</v>
      </c>
      <c r="Q169" s="80"/>
      <c r="R169" s="80">
        <f>90-(($A169-R$100-1)*(89/($B$86-R$100-1)))</f>
        <v>30.666666666666664</v>
      </c>
      <c r="S169" s="80"/>
      <c r="T169" s="80">
        <f>90-(($A169-T$100-1)*(89/($B$86-T$100-1)))</f>
        <v>30.351063829787236</v>
      </c>
      <c r="U169" s="80"/>
      <c r="V169" s="80">
        <f>90-(($A169-V$100-1)*(89/($B$86-V$100-1)))</f>
        <v>30.042105263157893</v>
      </c>
      <c r="W169" s="80"/>
      <c r="X169" s="80">
        <f>90-(($A169-X$100-1)*(89/($B$86-X$100-1)))</f>
        <v>29.739583333333329</v>
      </c>
    </row>
    <row r="170" spans="1:24" x14ac:dyDescent="0.35">
      <c r="A170">
        <f t="shared" si="29"/>
        <v>70</v>
      </c>
      <c r="B170" s="80">
        <f>90-(($A170-B$100-1)*(89/($B$86-B$100-1)))</f>
        <v>32.411764705882348</v>
      </c>
      <c r="C170" s="80"/>
      <c r="D170" s="80">
        <f>90-(($A170-D$100-1)*(89/($B$86-D$100-1)))</f>
        <v>32.046511627906973</v>
      </c>
      <c r="E170" s="80"/>
      <c r="F170" s="80">
        <f>90-(($A170-F$100-1)*(89/($B$86-F$100-1)))</f>
        <v>31.689655172413794</v>
      </c>
      <c r="G170" s="80"/>
      <c r="H170" s="80">
        <f>90-(($A170-H$100-1)*(89/($B$86-H$100-1)))</f>
        <v>31.340909090909086</v>
      </c>
      <c r="I170" s="80"/>
      <c r="J170" s="80">
        <f>90-(($A170-J$100-1)*(89/($B$86-J$100-1)))</f>
        <v>31</v>
      </c>
      <c r="K170" s="80"/>
      <c r="L170" s="80">
        <f>90-(($A170-L$100-1)*(89/($B$86-L$100-1)))</f>
        <v>30.666666666666664</v>
      </c>
      <c r="M170" s="80"/>
      <c r="N170" s="80">
        <f>90-(($A170-N$100-1)*(89/($B$86-N$100-1)))</f>
        <v>30.340659340659343</v>
      </c>
      <c r="O170" s="80"/>
      <c r="P170" s="80">
        <f>90-(($A170-P$100-1)*(89/($B$86-P$100-1)))</f>
        <v>30.021739130434781</v>
      </c>
      <c r="Q170" s="80"/>
      <c r="R170" s="80">
        <f>90-(($A170-R$100-1)*(89/($B$86-R$100-1)))</f>
        <v>29.709677419354833</v>
      </c>
      <c r="S170" s="80"/>
      <c r="T170" s="80">
        <f>90-(($A170-T$100-1)*(89/($B$86-T$100-1)))</f>
        <v>29.404255319148938</v>
      </c>
      <c r="U170" s="80"/>
      <c r="V170" s="80">
        <f>90-(($A170-V$100-1)*(89/($B$86-V$100-1)))</f>
        <v>29.105263157894733</v>
      </c>
      <c r="W170" s="80"/>
      <c r="X170" s="80">
        <f>90-(($A170-X$100-1)*(89/($B$86-X$100-1)))</f>
        <v>28.8125</v>
      </c>
    </row>
    <row r="171" spans="1:24" x14ac:dyDescent="0.35">
      <c r="A171">
        <f t="shared" si="29"/>
        <v>71</v>
      </c>
      <c r="B171" s="80">
        <f>90-(($A171-B$100-1)*(89/($B$86-B$100-1)))</f>
        <v>31.364705882352936</v>
      </c>
      <c r="C171" s="80"/>
      <c r="D171" s="80">
        <f>90-(($A171-D$100-1)*(89/($B$86-D$100-1)))</f>
        <v>31.011627906976742</v>
      </c>
      <c r="E171" s="80"/>
      <c r="F171" s="80">
        <f>90-(($A171-F$100-1)*(89/($B$86-F$100-1)))</f>
        <v>30.666666666666671</v>
      </c>
      <c r="G171" s="80"/>
      <c r="H171" s="80">
        <f>90-(($A171-H$100-1)*(89/($B$86-H$100-1)))</f>
        <v>30.329545454545446</v>
      </c>
      <c r="I171" s="80"/>
      <c r="J171" s="80">
        <f>90-(($A171-J$100-1)*(89/($B$86-J$100-1)))</f>
        <v>30</v>
      </c>
      <c r="K171" s="80"/>
      <c r="L171" s="80">
        <f>90-(($A171-L$100-1)*(89/($B$86-L$100-1)))</f>
        <v>29.677777777777777</v>
      </c>
      <c r="M171" s="80"/>
      <c r="N171" s="80">
        <f>90-(($A171-N$100-1)*(89/($B$86-N$100-1)))</f>
        <v>29.362637362637365</v>
      </c>
      <c r="O171" s="80"/>
      <c r="P171" s="80">
        <f>90-(($A171-P$100-1)*(89/($B$86-P$100-1)))</f>
        <v>29.054347826086961</v>
      </c>
      <c r="Q171" s="80"/>
      <c r="R171" s="80">
        <f>90-(($A171-R$100-1)*(89/($B$86-R$100-1)))</f>
        <v>28.752688172043008</v>
      </c>
      <c r="S171" s="80"/>
      <c r="T171" s="80">
        <f>90-(($A171-T$100-1)*(89/($B$86-T$100-1)))</f>
        <v>28.457446808510639</v>
      </c>
      <c r="U171" s="80"/>
      <c r="V171" s="80">
        <f>90-(($A171-V$100-1)*(89/($B$86-V$100-1)))</f>
        <v>28.168421052631579</v>
      </c>
      <c r="W171" s="80"/>
      <c r="X171" s="80">
        <f>90-(($A171-X$100-1)*(89/($B$86-X$100-1)))</f>
        <v>27.885416666666664</v>
      </c>
    </row>
    <row r="172" spans="1:24" x14ac:dyDescent="0.35">
      <c r="A172">
        <f t="shared" si="29"/>
        <v>72</v>
      </c>
      <c r="B172" s="80">
        <f>90-(($A172-B$100-1)*(89/($B$86-B$100-1)))</f>
        <v>30.317647058823525</v>
      </c>
      <c r="C172" s="80"/>
      <c r="D172" s="80">
        <f>90-(($A172-D$100-1)*(89/($B$86-D$100-1)))</f>
        <v>29.97674418604651</v>
      </c>
      <c r="E172" s="80"/>
      <c r="F172" s="80">
        <f>90-(($A172-F$100-1)*(89/($B$86-F$100-1)))</f>
        <v>29.643678160919542</v>
      </c>
      <c r="G172" s="80"/>
      <c r="H172" s="80">
        <f>90-(($A172-H$100-1)*(89/($B$86-H$100-1)))</f>
        <v>29.318181818181813</v>
      </c>
      <c r="I172" s="80"/>
      <c r="J172" s="80">
        <f>90-(($A172-J$100-1)*(89/($B$86-J$100-1)))</f>
        <v>29</v>
      </c>
      <c r="K172" s="80"/>
      <c r="L172" s="80">
        <f>90-(($A172-L$100-1)*(89/($B$86-L$100-1)))</f>
        <v>28.688888888888883</v>
      </c>
      <c r="M172" s="80"/>
      <c r="N172" s="80">
        <f>90-(($A172-N$100-1)*(89/($B$86-N$100-1)))</f>
        <v>28.384615384615387</v>
      </c>
      <c r="O172" s="80"/>
      <c r="P172" s="80">
        <f>90-(($A172-P$100-1)*(89/($B$86-P$100-1)))</f>
        <v>28.086956521739133</v>
      </c>
      <c r="Q172" s="80"/>
      <c r="R172" s="80">
        <f>90-(($A172-R$100-1)*(89/($B$86-R$100-1)))</f>
        <v>27.795698924731184</v>
      </c>
      <c r="S172" s="80"/>
      <c r="T172" s="80">
        <f>90-(($A172-T$100-1)*(89/($B$86-T$100-1)))</f>
        <v>27.51063829787234</v>
      </c>
      <c r="U172" s="80"/>
      <c r="V172" s="80">
        <f>90-(($A172-V$100-1)*(89/($B$86-V$100-1)))</f>
        <v>27.231578947368419</v>
      </c>
      <c r="W172" s="80"/>
      <c r="X172" s="80">
        <f>90-(($A172-X$100-1)*(89/($B$86-X$100-1)))</f>
        <v>26.958333333333329</v>
      </c>
    </row>
    <row r="173" spans="1:24" x14ac:dyDescent="0.35">
      <c r="A173">
        <f t="shared" si="29"/>
        <v>73</v>
      </c>
      <c r="B173" s="80">
        <f>90-(($A173-B$100-1)*(89/($B$86-B$100-1)))</f>
        <v>29.270588235294113</v>
      </c>
      <c r="C173" s="80"/>
      <c r="D173" s="80">
        <f>90-(($A173-D$100-1)*(89/($B$86-D$100-1)))</f>
        <v>28.941860465116278</v>
      </c>
      <c r="E173" s="80"/>
      <c r="F173" s="80">
        <f>90-(($A173-F$100-1)*(89/($B$86-F$100-1)))</f>
        <v>28.620689655172413</v>
      </c>
      <c r="G173" s="80"/>
      <c r="H173" s="80">
        <f>90-(($A173-H$100-1)*(89/($B$86-H$100-1)))</f>
        <v>28.306818181818173</v>
      </c>
      <c r="I173" s="80"/>
      <c r="J173" s="80">
        <f>90-(($A173-J$100-1)*(89/($B$86-J$100-1)))</f>
        <v>28</v>
      </c>
      <c r="K173" s="80"/>
      <c r="L173" s="80">
        <f>90-(($A173-L$100-1)*(89/($B$86-L$100-1)))</f>
        <v>27.699999999999996</v>
      </c>
      <c r="M173" s="80"/>
      <c r="N173" s="80">
        <f>90-(($A173-N$100-1)*(89/($B$86-N$100-1)))</f>
        <v>27.406593406593409</v>
      </c>
      <c r="O173" s="80"/>
      <c r="P173" s="80">
        <f>90-(($A173-P$100-1)*(89/($B$86-P$100-1)))</f>
        <v>27.119565217391305</v>
      </c>
      <c r="Q173" s="80"/>
      <c r="R173" s="80">
        <f>90-(($A173-R$100-1)*(89/($B$86-R$100-1)))</f>
        <v>26.838709677419352</v>
      </c>
      <c r="S173" s="80"/>
      <c r="T173" s="80">
        <f>90-(($A173-T$100-1)*(89/($B$86-T$100-1)))</f>
        <v>26.563829787234042</v>
      </c>
      <c r="U173" s="80"/>
      <c r="V173" s="80">
        <f>90-(($A173-V$100-1)*(89/($B$86-V$100-1)))</f>
        <v>26.294736842105259</v>
      </c>
      <c r="W173" s="80"/>
      <c r="X173" s="80">
        <f>90-(($A173-X$100-1)*(89/($B$86-X$100-1)))</f>
        <v>26.03125</v>
      </c>
    </row>
    <row r="174" spans="1:24" x14ac:dyDescent="0.35">
      <c r="A174">
        <f t="shared" si="29"/>
        <v>74</v>
      </c>
      <c r="B174" s="80">
        <f>90-(($A174-B$100-1)*(89/($B$86-B$100-1)))</f>
        <v>28.223529411764702</v>
      </c>
      <c r="C174" s="80"/>
      <c r="D174" s="80">
        <f>90-(($A174-D$100-1)*(89/($B$86-D$100-1)))</f>
        <v>27.906976744186039</v>
      </c>
      <c r="E174" s="80"/>
      <c r="F174" s="80">
        <f>90-(($A174-F$100-1)*(89/($B$86-F$100-1)))</f>
        <v>27.597701149425291</v>
      </c>
      <c r="G174" s="80"/>
      <c r="H174" s="80">
        <f>90-(($A174-H$100-1)*(89/($B$86-H$100-1)))</f>
        <v>27.29545454545454</v>
      </c>
      <c r="I174" s="80"/>
      <c r="J174" s="80">
        <f>90-(($A174-J$100-1)*(89/($B$86-J$100-1)))</f>
        <v>27</v>
      </c>
      <c r="K174" s="80"/>
      <c r="L174" s="80">
        <f>90-(($A174-L$100-1)*(89/($B$86-L$100-1)))</f>
        <v>26.711111111111109</v>
      </c>
      <c r="M174" s="80"/>
      <c r="N174" s="80">
        <f>90-(($A174-N$100-1)*(89/($B$86-N$100-1)))</f>
        <v>26.428571428571431</v>
      </c>
      <c r="O174" s="80"/>
      <c r="P174" s="80">
        <f>90-(($A174-P$100-1)*(89/($B$86-P$100-1)))</f>
        <v>26.152173913043484</v>
      </c>
      <c r="Q174" s="80"/>
      <c r="R174" s="80">
        <f>90-(($A174-R$100-1)*(89/($B$86-R$100-1)))</f>
        <v>25.881720430107521</v>
      </c>
      <c r="S174" s="80"/>
      <c r="T174" s="80">
        <f>90-(($A174-T$100-1)*(89/($B$86-T$100-1)))</f>
        <v>25.61702127659575</v>
      </c>
      <c r="U174" s="80"/>
      <c r="V174" s="80">
        <f>90-(($A174-V$100-1)*(89/($B$86-V$100-1)))</f>
        <v>25.357894736842098</v>
      </c>
      <c r="W174" s="80"/>
      <c r="X174" s="80">
        <f>90-(($A174-X$100-1)*(89/($B$86-X$100-1)))</f>
        <v>25.104166666666657</v>
      </c>
    </row>
    <row r="175" spans="1:24" x14ac:dyDescent="0.35">
      <c r="A175">
        <f t="shared" si="29"/>
        <v>75</v>
      </c>
      <c r="B175" s="80">
        <f>90-(($A175-B$100-1)*(89/($B$86-B$100-1)))</f>
        <v>27.17647058823529</v>
      </c>
      <c r="C175" s="80"/>
      <c r="D175" s="80">
        <f>90-(($A175-D$100-1)*(89/($B$86-D$100-1)))</f>
        <v>26.872093023255808</v>
      </c>
      <c r="E175" s="80"/>
      <c r="F175" s="80">
        <f>90-(($A175-F$100-1)*(89/($B$86-F$100-1)))</f>
        <v>26.574712643678161</v>
      </c>
      <c r="G175" s="80"/>
      <c r="H175" s="80">
        <f>90-(($A175-H$100-1)*(89/($B$86-H$100-1)))</f>
        <v>26.284090909090899</v>
      </c>
      <c r="I175" s="80"/>
      <c r="J175" s="80">
        <f>90-(($A175-J$100-1)*(89/($B$86-J$100-1)))</f>
        <v>26</v>
      </c>
      <c r="K175" s="80"/>
      <c r="L175" s="80">
        <f>90-(($A175-L$100-1)*(89/($B$86-L$100-1)))</f>
        <v>25.722222222222214</v>
      </c>
      <c r="M175" s="80"/>
      <c r="N175" s="80">
        <f>90-(($A175-N$100-1)*(89/($B$86-N$100-1)))</f>
        <v>25.45054945054946</v>
      </c>
      <c r="O175" s="80"/>
      <c r="P175" s="80">
        <f>90-(($A175-P$100-1)*(89/($B$86-P$100-1)))</f>
        <v>25.184782608695656</v>
      </c>
      <c r="Q175" s="80"/>
      <c r="R175" s="80">
        <f>90-(($A175-R$100-1)*(89/($B$86-R$100-1)))</f>
        <v>24.924731182795696</v>
      </c>
      <c r="S175" s="80"/>
      <c r="T175" s="80">
        <f>90-(($A175-T$100-1)*(89/($B$86-T$100-1)))</f>
        <v>24.670212765957444</v>
      </c>
      <c r="U175" s="80"/>
      <c r="V175" s="80">
        <f>90-(($A175-V$100-1)*(89/($B$86-V$100-1)))</f>
        <v>24.421052631578945</v>
      </c>
      <c r="W175" s="80"/>
      <c r="X175" s="80">
        <f>90-(($A175-X$100-1)*(89/($B$86-X$100-1)))</f>
        <v>24.177083333333329</v>
      </c>
    </row>
    <row r="176" spans="1:24" x14ac:dyDescent="0.35">
      <c r="A176">
        <f t="shared" si="29"/>
        <v>76</v>
      </c>
      <c r="B176" s="80">
        <f>90-(($A176-B$100-1)*(89/($B$86-B$100-1)))</f>
        <v>26.129411764705878</v>
      </c>
      <c r="C176" s="80"/>
      <c r="D176" s="80">
        <f>90-(($A176-D$100-1)*(89/($B$86-D$100-1)))</f>
        <v>25.837209302325576</v>
      </c>
      <c r="E176" s="80"/>
      <c r="F176" s="80">
        <f>90-(($A176-F$100-1)*(89/($B$86-F$100-1)))</f>
        <v>25.551724137931032</v>
      </c>
      <c r="G176" s="80"/>
      <c r="H176" s="80">
        <f>90-(($A176-H$100-1)*(89/($B$86-H$100-1)))</f>
        <v>25.272727272727266</v>
      </c>
      <c r="I176" s="80"/>
      <c r="J176" s="80">
        <f>90-(($A176-J$100-1)*(89/($B$86-J$100-1)))</f>
        <v>25</v>
      </c>
      <c r="K176" s="80"/>
      <c r="L176" s="80">
        <f>90-(($A176-L$100-1)*(89/($B$86-L$100-1)))</f>
        <v>24.733333333333334</v>
      </c>
      <c r="M176" s="80"/>
      <c r="N176" s="80">
        <f>90-(($A176-N$100-1)*(89/($B$86-N$100-1)))</f>
        <v>24.472527472527474</v>
      </c>
      <c r="O176" s="80"/>
      <c r="P176" s="80">
        <f>90-(($A176-P$100-1)*(89/($B$86-P$100-1)))</f>
        <v>24.217391304347828</v>
      </c>
      <c r="Q176" s="80"/>
      <c r="R176" s="80">
        <f>90-(($A176-R$100-1)*(89/($B$86-R$100-1)))</f>
        <v>23.967741935483872</v>
      </c>
      <c r="S176" s="80"/>
      <c r="T176" s="80">
        <f>90-(($A176-T$100-1)*(89/($B$86-T$100-1)))</f>
        <v>23.723404255319153</v>
      </c>
      <c r="U176" s="80"/>
      <c r="V176" s="80">
        <f>90-(($A176-V$100-1)*(89/($B$86-V$100-1)))</f>
        <v>23.484210526315792</v>
      </c>
      <c r="W176" s="80"/>
      <c r="X176" s="80">
        <f>90-(($A176-X$100-1)*(89/($B$86-X$100-1)))</f>
        <v>23.25</v>
      </c>
    </row>
    <row r="177" spans="1:24" x14ac:dyDescent="0.35">
      <c r="A177">
        <f t="shared" si="29"/>
        <v>77</v>
      </c>
      <c r="B177" s="80">
        <f>90-(($A177-B$100-1)*(89/($B$86-B$100-1)))</f>
        <v>25.082352941176467</v>
      </c>
      <c r="C177" s="80"/>
      <c r="D177" s="80">
        <f>90-(($A177-D$100-1)*(89/($B$86-D$100-1)))</f>
        <v>24.802325581395351</v>
      </c>
      <c r="E177" s="80"/>
      <c r="F177" s="80">
        <f>90-(($A177-F$100-1)*(89/($B$86-F$100-1)))</f>
        <v>24.52873563218391</v>
      </c>
      <c r="G177" s="80"/>
      <c r="H177" s="80">
        <f>90-(($A177-H$100-1)*(89/($B$86-H$100-1)))</f>
        <v>24.261363636363626</v>
      </c>
      <c r="I177" s="80"/>
      <c r="J177" s="80">
        <f>90-(($A177-J$100-1)*(89/($B$86-J$100-1)))</f>
        <v>24</v>
      </c>
      <c r="K177" s="80"/>
      <c r="L177" s="80">
        <f>90-(($A177-L$100-1)*(89/($B$86-L$100-1)))</f>
        <v>23.74444444444444</v>
      </c>
      <c r="M177" s="80"/>
      <c r="N177" s="80">
        <f>90-(($A177-N$100-1)*(89/($B$86-N$100-1)))</f>
        <v>23.494505494505503</v>
      </c>
      <c r="O177" s="80"/>
      <c r="P177" s="80">
        <f>90-(($A177-P$100-1)*(89/($B$86-P$100-1)))</f>
        <v>23.25</v>
      </c>
      <c r="Q177" s="80"/>
      <c r="R177" s="80">
        <f>90-(($A177-R$100-1)*(89/($B$86-R$100-1)))</f>
        <v>23.010752688172033</v>
      </c>
      <c r="S177" s="80"/>
      <c r="T177" s="80">
        <f>90-(($A177-T$100-1)*(89/($B$86-T$100-1)))</f>
        <v>22.776595744680847</v>
      </c>
      <c r="U177" s="80"/>
      <c r="V177" s="80">
        <f>90-(($A177-V$100-1)*(89/($B$86-V$100-1)))</f>
        <v>22.547368421052624</v>
      </c>
      <c r="W177" s="80"/>
      <c r="X177" s="80">
        <f>90-(($A177-X$100-1)*(89/($B$86-X$100-1)))</f>
        <v>22.322916666666657</v>
      </c>
    </row>
    <row r="178" spans="1:24" x14ac:dyDescent="0.35">
      <c r="A178">
        <f t="shared" si="29"/>
        <v>78</v>
      </c>
      <c r="B178" s="80">
        <f>90-(($A178-B$100-1)*(89/($B$86-B$100-1)))</f>
        <v>24.035294117647055</v>
      </c>
      <c r="C178" s="80"/>
      <c r="D178" s="80">
        <f>90-(($A178-D$100-1)*(89/($B$86-D$100-1)))</f>
        <v>23.767441860465112</v>
      </c>
      <c r="E178" s="80"/>
      <c r="F178" s="80">
        <f>90-(($A178-F$100-1)*(89/($B$86-F$100-1)))</f>
        <v>23.505747126436788</v>
      </c>
      <c r="G178" s="80"/>
      <c r="H178" s="80">
        <f>90-(($A178-H$100-1)*(89/($B$86-H$100-1)))</f>
        <v>23.25</v>
      </c>
      <c r="I178" s="80"/>
      <c r="J178" s="80">
        <f>90-(($A178-J$100-1)*(89/($B$86-J$100-1)))</f>
        <v>23</v>
      </c>
      <c r="K178" s="80"/>
      <c r="L178" s="80">
        <f>90-(($A178-L$100-1)*(89/($B$86-L$100-1)))</f>
        <v>22.75555555555556</v>
      </c>
      <c r="M178" s="80"/>
      <c r="N178" s="80">
        <f>90-(($A178-N$100-1)*(89/($B$86-N$100-1)))</f>
        <v>22.516483516483518</v>
      </c>
      <c r="O178" s="80"/>
      <c r="P178" s="80">
        <f>90-(($A178-P$100-1)*(89/($B$86-P$100-1)))</f>
        <v>22.282608695652172</v>
      </c>
      <c r="Q178" s="80"/>
      <c r="R178" s="80">
        <f>90-(($A178-R$100-1)*(89/($B$86-R$100-1)))</f>
        <v>22.053763440860209</v>
      </c>
      <c r="S178" s="80"/>
      <c r="T178" s="80">
        <f>90-(($A178-T$100-1)*(89/($B$86-T$100-1)))</f>
        <v>21.829787234042556</v>
      </c>
      <c r="U178" s="80"/>
      <c r="V178" s="80">
        <f>90-(($A178-V$100-1)*(89/($B$86-V$100-1)))</f>
        <v>21.610526315789471</v>
      </c>
      <c r="W178" s="80"/>
      <c r="X178" s="80">
        <f>90-(($A178-X$100-1)*(89/($B$86-X$100-1)))</f>
        <v>21.395833333333329</v>
      </c>
    </row>
    <row r="179" spans="1:24" x14ac:dyDescent="0.35">
      <c r="A179">
        <f t="shared" si="29"/>
        <v>79</v>
      </c>
      <c r="B179" s="80">
        <f>90-(($A179-B$100-1)*(89/($B$86-B$100-1)))</f>
        <v>22.988235294117644</v>
      </c>
      <c r="C179" s="80"/>
      <c r="D179" s="80">
        <f>90-(($A179-D$100-1)*(89/($B$86-D$100-1)))</f>
        <v>22.732558139534873</v>
      </c>
      <c r="E179" s="80"/>
      <c r="F179" s="80">
        <f>90-(($A179-F$100-1)*(89/($B$86-F$100-1)))</f>
        <v>22.482758620689651</v>
      </c>
      <c r="G179" s="80"/>
      <c r="H179" s="80">
        <f>90-(($A179-H$100-1)*(89/($B$86-H$100-1)))</f>
        <v>22.23863636363636</v>
      </c>
      <c r="I179" s="80"/>
      <c r="J179" s="80">
        <f>90-(($A179-J$100-1)*(89/($B$86-J$100-1)))</f>
        <v>22</v>
      </c>
      <c r="K179" s="80"/>
      <c r="L179" s="80">
        <f>90-(($A179-L$100-1)*(89/($B$86-L$100-1)))</f>
        <v>21.766666666666666</v>
      </c>
      <c r="M179" s="80"/>
      <c r="N179" s="80">
        <f>90-(($A179-N$100-1)*(89/($B$86-N$100-1)))</f>
        <v>21.538461538461547</v>
      </c>
      <c r="O179" s="80"/>
      <c r="P179" s="80">
        <f>90-(($A179-P$100-1)*(89/($B$86-P$100-1)))</f>
        <v>21.315217391304344</v>
      </c>
      <c r="Q179" s="80"/>
      <c r="R179" s="80">
        <f>90-(($A179-R$100-1)*(89/($B$86-R$100-1)))</f>
        <v>21.096774193548384</v>
      </c>
      <c r="S179" s="80"/>
      <c r="T179" s="80">
        <f>90-(($A179-T$100-1)*(89/($B$86-T$100-1)))</f>
        <v>20.88297872340425</v>
      </c>
      <c r="U179" s="80"/>
      <c r="V179" s="80">
        <f>90-(($A179-V$100-1)*(89/($B$86-V$100-1)))</f>
        <v>20.673684210526318</v>
      </c>
      <c r="W179" s="80"/>
      <c r="X179" s="80">
        <f>90-(($A179-X$100-1)*(89/($B$86-X$100-1)))</f>
        <v>20.46875</v>
      </c>
    </row>
    <row r="180" spans="1:24" x14ac:dyDescent="0.35">
      <c r="A180">
        <f t="shared" si="29"/>
        <v>80</v>
      </c>
      <c r="B180" s="80">
        <f>90-(($A180-B$100-1)*(89/($B$86-B$100-1)))</f>
        <v>21.941176470588232</v>
      </c>
      <c r="C180" s="80"/>
      <c r="D180" s="80">
        <f>90-(($A180-D$100-1)*(89/($B$86-D$100-1)))</f>
        <v>21.697674418604649</v>
      </c>
      <c r="E180" s="80"/>
      <c r="F180" s="80">
        <f>90-(($A180-F$100-1)*(89/($B$86-F$100-1)))</f>
        <v>21.459770114942529</v>
      </c>
      <c r="G180" s="80"/>
      <c r="H180" s="80">
        <f>90-(($A180-H$100-1)*(89/($B$86-H$100-1)))</f>
        <v>21.22727272727272</v>
      </c>
      <c r="I180" s="80"/>
      <c r="J180" s="80">
        <f>90-(($A180-J$100-1)*(89/($B$86-J$100-1)))</f>
        <v>21</v>
      </c>
      <c r="K180" s="80"/>
      <c r="L180" s="80">
        <f>90-(($A180-L$100-1)*(89/($B$86-L$100-1)))</f>
        <v>20.777777777777771</v>
      </c>
      <c r="M180" s="80"/>
      <c r="N180" s="80">
        <f>90-(($A180-N$100-1)*(89/($B$86-N$100-1)))</f>
        <v>20.560439560439562</v>
      </c>
      <c r="O180" s="80"/>
      <c r="P180" s="80">
        <f>90-(($A180-P$100-1)*(89/($B$86-P$100-1)))</f>
        <v>20.34782608695653</v>
      </c>
      <c r="Q180" s="80"/>
      <c r="R180" s="80">
        <f>90-(($A180-R$100-1)*(89/($B$86-R$100-1)))</f>
        <v>20.13978494623656</v>
      </c>
      <c r="S180" s="80"/>
      <c r="T180" s="80">
        <f>90-(($A180-T$100-1)*(89/($B$86-T$100-1)))</f>
        <v>19.936170212765958</v>
      </c>
      <c r="U180" s="80"/>
      <c r="V180" s="80">
        <f>90-(($A180-V$100-1)*(89/($B$86-V$100-1)))</f>
        <v>19.73684210526315</v>
      </c>
      <c r="W180" s="80"/>
      <c r="X180" s="80">
        <f>90-(($A180-X$100-1)*(89/($B$86-X$100-1)))</f>
        <v>19.541666666666657</v>
      </c>
    </row>
    <row r="181" spans="1:24" x14ac:dyDescent="0.35">
      <c r="A181">
        <f t="shared" si="29"/>
        <v>81</v>
      </c>
      <c r="B181" s="80">
        <f>90-(($A181-B$100-1)*(89/($B$86-B$100-1)))</f>
        <v>20.89411764705882</v>
      </c>
      <c r="C181" s="80"/>
      <c r="D181" s="80">
        <f>90-(($A181-D$100-1)*(89/($B$86-D$100-1)))</f>
        <v>20.66279069767441</v>
      </c>
      <c r="E181" s="80"/>
      <c r="F181" s="80">
        <f>90-(($A181-F$100-1)*(89/($B$86-F$100-1)))</f>
        <v>20.436781609195407</v>
      </c>
      <c r="G181" s="80"/>
      <c r="H181" s="80">
        <f>90-(($A181-H$100-1)*(89/($B$86-H$100-1)))</f>
        <v>20.215909090909079</v>
      </c>
      <c r="I181" s="80"/>
      <c r="J181" s="80">
        <f>90-(($A181-J$100-1)*(89/($B$86-J$100-1)))</f>
        <v>20</v>
      </c>
      <c r="K181" s="80"/>
      <c r="L181" s="80">
        <f>90-(($A181-L$100-1)*(89/($B$86-L$100-1)))</f>
        <v>19.788888888888891</v>
      </c>
      <c r="M181" s="80"/>
      <c r="N181" s="80">
        <f>90-(($A181-N$100-1)*(89/($B$86-N$100-1)))</f>
        <v>19.582417582417591</v>
      </c>
      <c r="O181" s="80"/>
      <c r="P181" s="80">
        <f>90-(($A181-P$100-1)*(89/($B$86-P$100-1)))</f>
        <v>19.380434782608702</v>
      </c>
      <c r="Q181" s="80"/>
      <c r="R181" s="80">
        <f>90-(($A181-R$100-1)*(89/($B$86-R$100-1)))</f>
        <v>19.182795698924735</v>
      </c>
      <c r="S181" s="80"/>
      <c r="T181" s="80">
        <f>90-(($A181-T$100-1)*(89/($B$86-T$100-1)))</f>
        <v>18.989361702127667</v>
      </c>
      <c r="U181" s="80"/>
      <c r="V181" s="80">
        <f>90-(($A181-V$100-1)*(89/($B$86-V$100-1)))</f>
        <v>18.799999999999997</v>
      </c>
      <c r="W181" s="80"/>
      <c r="X181" s="80">
        <f>90-(($A181-X$100-1)*(89/($B$86-X$100-1)))</f>
        <v>18.614583333333329</v>
      </c>
    </row>
    <row r="182" spans="1:24" x14ac:dyDescent="0.35">
      <c r="A182">
        <f t="shared" si="29"/>
        <v>82</v>
      </c>
      <c r="B182" s="80">
        <f>90-(($A182-B$100-1)*(89/($B$86-B$100-1)))</f>
        <v>19.847058823529409</v>
      </c>
      <c r="C182" s="80"/>
      <c r="D182" s="80">
        <f>90-(($A182-D$100-1)*(89/($B$86-D$100-1)))</f>
        <v>19.627906976744185</v>
      </c>
      <c r="E182" s="80"/>
      <c r="F182" s="80">
        <f>90-(($A182-F$100-1)*(89/($B$86-F$100-1)))</f>
        <v>19.413793103448285</v>
      </c>
      <c r="G182" s="80"/>
      <c r="H182" s="80">
        <f>90-(($A182-H$100-1)*(89/($B$86-H$100-1)))</f>
        <v>19.204545454545453</v>
      </c>
      <c r="I182" s="80"/>
      <c r="J182" s="80">
        <f>90-(($A182-J$100-1)*(89/($B$86-J$100-1)))</f>
        <v>19</v>
      </c>
      <c r="K182" s="80"/>
      <c r="L182" s="80">
        <f>90-(($A182-L$100-1)*(89/($B$86-L$100-1)))</f>
        <v>18.799999999999997</v>
      </c>
      <c r="M182" s="80"/>
      <c r="N182" s="80">
        <f>90-(($A182-N$100-1)*(89/($B$86-N$100-1)))</f>
        <v>18.604395604395606</v>
      </c>
      <c r="O182" s="80"/>
      <c r="P182" s="80">
        <f>90-(($A182-P$100-1)*(89/($B$86-P$100-1)))</f>
        <v>18.413043478260875</v>
      </c>
      <c r="Q182" s="80"/>
      <c r="R182" s="80">
        <f>90-(($A182-R$100-1)*(89/($B$86-R$100-1)))</f>
        <v>18.225806451612897</v>
      </c>
      <c r="S182" s="80"/>
      <c r="T182" s="80">
        <f>90-(($A182-T$100-1)*(89/($B$86-T$100-1)))</f>
        <v>18.042553191489361</v>
      </c>
      <c r="U182" s="80"/>
      <c r="V182" s="80">
        <f>90-(($A182-V$100-1)*(89/($B$86-V$100-1)))</f>
        <v>17.863157894736844</v>
      </c>
      <c r="W182" s="80"/>
      <c r="X182" s="80">
        <f>90-(($A182-X$100-1)*(89/($B$86-X$100-1)))</f>
        <v>17.6875</v>
      </c>
    </row>
    <row r="183" spans="1:24" x14ac:dyDescent="0.35">
      <c r="A183">
        <f t="shared" si="29"/>
        <v>83</v>
      </c>
      <c r="B183" s="80">
        <f>90-(($A183-B$100-1)*(89/($B$86-B$100-1)))</f>
        <v>18.799999999999997</v>
      </c>
      <c r="C183" s="80"/>
      <c r="D183" s="80">
        <f>90-(($A183-D$100-1)*(89/($B$86-D$100-1)))</f>
        <v>18.593023255813947</v>
      </c>
      <c r="E183" s="80"/>
      <c r="F183" s="80">
        <f>90-(($A183-F$100-1)*(89/($B$86-F$100-1)))</f>
        <v>18.390804597701148</v>
      </c>
      <c r="G183" s="80"/>
      <c r="H183" s="80">
        <f>90-(($A183-H$100-1)*(89/($B$86-H$100-1)))</f>
        <v>18.193181818181813</v>
      </c>
      <c r="I183" s="80"/>
      <c r="J183" s="80">
        <f>90-(($A183-J$100-1)*(89/($B$86-J$100-1)))</f>
        <v>18</v>
      </c>
      <c r="K183" s="80"/>
      <c r="L183" s="80">
        <f>90-(($A183-L$100-1)*(89/($B$86-L$100-1)))</f>
        <v>17.811111111111103</v>
      </c>
      <c r="M183" s="80"/>
      <c r="N183" s="80">
        <f>90-(($A183-N$100-1)*(89/($B$86-N$100-1)))</f>
        <v>17.626373626373635</v>
      </c>
      <c r="O183" s="80"/>
      <c r="P183" s="80">
        <f>90-(($A183-P$100-1)*(89/($B$86-P$100-1)))</f>
        <v>17.445652173913047</v>
      </c>
      <c r="Q183" s="80"/>
      <c r="R183" s="80">
        <f>90-(($A183-R$100-1)*(89/($B$86-R$100-1)))</f>
        <v>17.268817204301072</v>
      </c>
      <c r="S183" s="80"/>
      <c r="T183" s="80">
        <f>90-(($A183-T$100-1)*(89/($B$86-T$100-1)))</f>
        <v>17.09574468085107</v>
      </c>
      <c r="U183" s="80"/>
      <c r="V183" s="80">
        <f>90-(($A183-V$100-1)*(89/($B$86-V$100-1)))</f>
        <v>16.926315789473676</v>
      </c>
      <c r="W183" s="80"/>
      <c r="X183" s="80">
        <f>90-(($A183-X$100-1)*(89/($B$86-X$100-1)))</f>
        <v>16.760416666666657</v>
      </c>
    </row>
    <row r="184" spans="1:24" x14ac:dyDescent="0.35">
      <c r="A184">
        <f t="shared" si="29"/>
        <v>84</v>
      </c>
      <c r="B184" s="80">
        <f>90-(($A184-B$100-1)*(89/($B$86-B$100-1)))</f>
        <v>17.752941176470586</v>
      </c>
      <c r="C184" s="80"/>
      <c r="D184" s="80">
        <f>90-(($A184-D$100-1)*(89/($B$86-D$100-1)))</f>
        <v>17.558139534883722</v>
      </c>
      <c r="E184" s="80"/>
      <c r="F184" s="80">
        <f>90-(($A184-F$100-1)*(89/($B$86-F$100-1)))</f>
        <v>17.367816091954026</v>
      </c>
      <c r="G184" s="80"/>
      <c r="H184" s="80">
        <f>90-(($A184-H$100-1)*(89/($B$86-H$100-1)))</f>
        <v>17.181818181818173</v>
      </c>
      <c r="I184" s="80"/>
      <c r="J184" s="80">
        <f>90-(($A184-J$100-1)*(89/($B$86-J$100-1)))</f>
        <v>17</v>
      </c>
      <c r="K184" s="80"/>
      <c r="L184" s="80">
        <f>90-(($A184-L$100-1)*(89/($B$86-L$100-1)))</f>
        <v>16.822222222222223</v>
      </c>
      <c r="M184" s="80"/>
      <c r="N184" s="80">
        <f>90-(($A184-N$100-1)*(89/($B$86-N$100-1)))</f>
        <v>16.64835164835165</v>
      </c>
      <c r="O184" s="80"/>
      <c r="P184" s="80">
        <f>90-(($A184-P$100-1)*(89/($B$86-P$100-1)))</f>
        <v>16.478260869565219</v>
      </c>
      <c r="Q184" s="80"/>
      <c r="R184" s="80">
        <f>90-(($A184-R$100-1)*(89/($B$86-R$100-1)))</f>
        <v>16.311827956989248</v>
      </c>
      <c r="S184" s="80"/>
      <c r="T184" s="80">
        <f>90-(($A184-T$100-1)*(89/($B$86-T$100-1)))</f>
        <v>16.148936170212764</v>
      </c>
      <c r="U184" s="80"/>
      <c r="V184" s="80">
        <f>90-(($A184-V$100-1)*(89/($B$86-V$100-1)))</f>
        <v>15.989473684210523</v>
      </c>
      <c r="W184" s="80"/>
      <c r="X184" s="80">
        <f>90-(($A184-X$100-1)*(89/($B$86-X$100-1)))</f>
        <v>15.833333333333329</v>
      </c>
    </row>
    <row r="185" spans="1:24" x14ac:dyDescent="0.35">
      <c r="A185">
        <f t="shared" si="29"/>
        <v>85</v>
      </c>
      <c r="B185" s="80">
        <f>90-(($A185-B$100-1)*(89/($B$86-B$100-1)))</f>
        <v>16.705882352941174</v>
      </c>
      <c r="C185" s="80"/>
      <c r="D185" s="80">
        <f>90-(($A185-D$100-1)*(89/($B$86-D$100-1)))</f>
        <v>16.523255813953483</v>
      </c>
      <c r="E185" s="80"/>
      <c r="F185" s="80">
        <f>90-(($A185-F$100-1)*(89/($B$86-F$100-1)))</f>
        <v>16.344827586206904</v>
      </c>
      <c r="G185" s="80"/>
      <c r="H185" s="80">
        <f>90-(($A185-H$100-1)*(89/($B$86-H$100-1)))</f>
        <v>16.170454545454533</v>
      </c>
      <c r="I185" s="80"/>
      <c r="J185" s="80">
        <f>90-(($A185-J$100-1)*(89/($B$86-J$100-1)))</f>
        <v>16</v>
      </c>
      <c r="K185" s="80"/>
      <c r="L185" s="80">
        <f>90-(($A185-L$100-1)*(89/($B$86-L$100-1)))</f>
        <v>15.833333333333329</v>
      </c>
      <c r="M185" s="80"/>
      <c r="N185" s="80">
        <f>90-(($A185-N$100-1)*(89/($B$86-N$100-1)))</f>
        <v>15.670329670329679</v>
      </c>
      <c r="O185" s="80"/>
      <c r="P185" s="80">
        <f>90-(($A185-P$100-1)*(89/($B$86-P$100-1)))</f>
        <v>15.510869565217391</v>
      </c>
      <c r="Q185" s="80"/>
      <c r="R185" s="80">
        <f>90-(($A185-R$100-1)*(89/($B$86-R$100-1)))</f>
        <v>15.354838709677409</v>
      </c>
      <c r="S185" s="80"/>
      <c r="T185" s="80">
        <f>90-(($A185-T$100-1)*(89/($B$86-T$100-1)))</f>
        <v>15.202127659574472</v>
      </c>
      <c r="U185" s="80"/>
      <c r="V185" s="80">
        <f>90-(($A185-V$100-1)*(89/($B$86-V$100-1)))</f>
        <v>15.05263157894737</v>
      </c>
      <c r="W185" s="80"/>
      <c r="X185" s="80">
        <f>90-(($A185-X$100-1)*(89/($B$86-X$100-1)))</f>
        <v>14.90625</v>
      </c>
    </row>
    <row r="186" spans="1:24" x14ac:dyDescent="0.35">
      <c r="A186">
        <f t="shared" si="29"/>
        <v>86</v>
      </c>
      <c r="B186" s="80">
        <f>90-(($A186-B$100-1)*(89/($B$86-B$100-1)))</f>
        <v>15.658823529411762</v>
      </c>
      <c r="C186" s="80"/>
      <c r="D186" s="80">
        <f>90-(($A186-D$100-1)*(89/($B$86-D$100-1)))</f>
        <v>15.488372093023258</v>
      </c>
      <c r="E186" s="80"/>
      <c r="F186" s="80">
        <f>90-(($A186-F$100-1)*(89/($B$86-F$100-1)))</f>
        <v>15.321839080459768</v>
      </c>
      <c r="G186" s="80"/>
      <c r="H186" s="80">
        <f>90-(($A186-H$100-1)*(89/($B$86-H$100-1)))</f>
        <v>15.159090909090907</v>
      </c>
      <c r="I186" s="80"/>
      <c r="J186" s="80">
        <f>90-(($A186-J$100-1)*(89/($B$86-J$100-1)))</f>
        <v>15</v>
      </c>
      <c r="K186" s="80"/>
      <c r="L186" s="80">
        <f>90-(($A186-L$100-1)*(89/($B$86-L$100-1)))</f>
        <v>14.844444444444434</v>
      </c>
      <c r="M186" s="80"/>
      <c r="N186" s="80">
        <f>90-(($A186-N$100-1)*(89/($B$86-N$100-1)))</f>
        <v>14.692307692307693</v>
      </c>
      <c r="O186" s="80"/>
      <c r="P186" s="80">
        <f>90-(($A186-P$100-1)*(89/($B$86-P$100-1)))</f>
        <v>14.543478260869563</v>
      </c>
      <c r="Q186" s="80"/>
      <c r="R186" s="80">
        <f>90-(($A186-R$100-1)*(89/($B$86-R$100-1)))</f>
        <v>14.397849462365585</v>
      </c>
      <c r="S186" s="80"/>
      <c r="T186" s="80">
        <f>90-(($A186-T$100-1)*(89/($B$86-T$100-1)))</f>
        <v>14.255319148936167</v>
      </c>
      <c r="U186" s="80"/>
      <c r="V186" s="80">
        <f>90-(($A186-V$100-1)*(89/($B$86-V$100-1)))</f>
        <v>14.115789473684202</v>
      </c>
      <c r="W186" s="80"/>
      <c r="X186" s="80">
        <f>90-(($A186-X$100-1)*(89/($B$86-X$100-1)))</f>
        <v>13.979166666666657</v>
      </c>
    </row>
    <row r="187" spans="1:24" x14ac:dyDescent="0.35">
      <c r="A187">
        <f t="shared" si="29"/>
        <v>87</v>
      </c>
      <c r="B187" s="80">
        <f>90-(($A187-B$100-1)*(89/($B$86-B$100-1)))</f>
        <v>14.611764705882351</v>
      </c>
      <c r="C187" s="80"/>
      <c r="D187" s="80">
        <f>90-(($A187-D$100-1)*(89/($B$86-D$100-1)))</f>
        <v>14.45348837209302</v>
      </c>
      <c r="E187" s="80"/>
      <c r="F187" s="80">
        <f>90-(($A187-F$100-1)*(89/($B$86-F$100-1)))</f>
        <v>14.298850574712645</v>
      </c>
      <c r="G187" s="80"/>
      <c r="H187" s="80">
        <f>90-(($A187-H$100-1)*(89/($B$86-H$100-1)))</f>
        <v>14.147727272727266</v>
      </c>
      <c r="I187" s="80"/>
      <c r="J187" s="80">
        <f>90-(($A187-J$100-1)*(89/($B$86-J$100-1)))</f>
        <v>14</v>
      </c>
      <c r="K187" s="80"/>
      <c r="L187" s="80">
        <f>90-(($A187-L$100-1)*(89/($B$86-L$100-1)))</f>
        <v>13.855555555555554</v>
      </c>
      <c r="M187" s="80"/>
      <c r="N187" s="80">
        <f>90-(($A187-N$100-1)*(89/($B$86-N$100-1)))</f>
        <v>13.714285714285722</v>
      </c>
      <c r="O187" s="80"/>
      <c r="P187" s="80">
        <f>90-(($A187-P$100-1)*(89/($B$86-P$100-1)))</f>
        <v>13.576086956521735</v>
      </c>
      <c r="Q187" s="80"/>
      <c r="R187" s="80">
        <f>90-(($A187-R$100-1)*(89/($B$86-R$100-1)))</f>
        <v>13.44086021505376</v>
      </c>
      <c r="S187" s="80"/>
      <c r="T187" s="80">
        <f>90-(($A187-T$100-1)*(89/($B$86-T$100-1)))</f>
        <v>13.308510638297875</v>
      </c>
      <c r="U187" s="80"/>
      <c r="V187" s="80">
        <f>90-(($A187-V$100-1)*(89/($B$86-V$100-1)))</f>
        <v>13.178947368421049</v>
      </c>
      <c r="W187" s="80"/>
      <c r="X187" s="80">
        <f>90-(($A187-X$100-1)*(89/($B$86-X$100-1)))</f>
        <v>13.052083333333329</v>
      </c>
    </row>
    <row r="188" spans="1:24" x14ac:dyDescent="0.35">
      <c r="A188">
        <f t="shared" si="29"/>
        <v>88</v>
      </c>
      <c r="B188" s="80">
        <f>90-(($A188-B$100-1)*(89/($B$86-B$100-1)))</f>
        <v>13.564705882352939</v>
      </c>
      <c r="C188" s="80"/>
      <c r="D188" s="80">
        <f>90-(($A188-D$100-1)*(89/($B$86-D$100-1)))</f>
        <v>13.418604651162781</v>
      </c>
      <c r="E188" s="80"/>
      <c r="F188" s="80">
        <f>90-(($A188-F$100-1)*(89/($B$86-F$100-1)))</f>
        <v>13.275862068965523</v>
      </c>
      <c r="G188" s="80"/>
      <c r="H188" s="80">
        <f>90-(($A188-H$100-1)*(89/($B$86-H$100-1)))</f>
        <v>13.136363636363626</v>
      </c>
      <c r="I188" s="80"/>
      <c r="J188" s="80">
        <f>90-(($A188-J$100-1)*(89/($B$86-J$100-1)))</f>
        <v>13</v>
      </c>
      <c r="K188" s="80"/>
      <c r="L188" s="80">
        <f>90-(($A188-L$100-1)*(89/($B$86-L$100-1)))</f>
        <v>12.86666666666666</v>
      </c>
      <c r="M188" s="80"/>
      <c r="N188" s="80">
        <f>90-(($A188-N$100-1)*(89/($B$86-N$100-1)))</f>
        <v>12.736263736263737</v>
      </c>
      <c r="O188" s="80"/>
      <c r="P188" s="80">
        <f>90-(($A188-P$100-1)*(89/($B$86-P$100-1)))</f>
        <v>12.608695652173921</v>
      </c>
      <c r="Q188" s="80"/>
      <c r="R188" s="80">
        <f>90-(($A188-R$100-1)*(89/($B$86-R$100-1)))</f>
        <v>12.483870967741936</v>
      </c>
      <c r="S188" s="80"/>
      <c r="T188" s="80">
        <f>90-(($A188-T$100-1)*(89/($B$86-T$100-1)))</f>
        <v>12.361702127659569</v>
      </c>
      <c r="U188" s="80"/>
      <c r="V188" s="80">
        <f>90-(($A188-V$100-1)*(89/($B$86-V$100-1)))</f>
        <v>12.242105263157896</v>
      </c>
      <c r="W188" s="80"/>
      <c r="X188" s="80">
        <f>90-(($A188-X$100-1)*(89/($B$86-X$100-1)))</f>
        <v>12.125</v>
      </c>
    </row>
    <row r="189" spans="1:24" x14ac:dyDescent="0.35">
      <c r="A189">
        <f t="shared" si="29"/>
        <v>89</v>
      </c>
      <c r="B189" s="80">
        <f>90-(($A189-B$100-1)*(89/($B$86-B$100-1)))</f>
        <v>12.517647058823528</v>
      </c>
      <c r="C189" s="80"/>
      <c r="D189" s="80">
        <f>90-(($A189-D$100-1)*(89/($B$86-D$100-1)))</f>
        <v>12.383720930232556</v>
      </c>
      <c r="E189" s="80"/>
      <c r="F189" s="80">
        <f>90-(($A189-F$100-1)*(89/($B$86-F$100-1)))</f>
        <v>12.252873563218387</v>
      </c>
      <c r="G189" s="80"/>
      <c r="H189" s="80">
        <f>90-(($A189-H$100-1)*(89/($B$86-H$100-1)))</f>
        <v>12.124999999999986</v>
      </c>
      <c r="I189" s="80"/>
      <c r="J189" s="80">
        <f>90-(($A189-J$100-1)*(89/($B$86-J$100-1)))</f>
        <v>12</v>
      </c>
      <c r="K189" s="80"/>
      <c r="L189" s="80">
        <f>90-(($A189-L$100-1)*(89/($B$86-L$100-1)))</f>
        <v>11.87777777777778</v>
      </c>
      <c r="M189" s="80"/>
      <c r="N189" s="80">
        <f>90-(($A189-N$100-1)*(89/($B$86-N$100-1)))</f>
        <v>11.758241758241766</v>
      </c>
      <c r="O189" s="80"/>
      <c r="P189" s="80">
        <f>90-(($A189-P$100-1)*(89/($B$86-P$100-1)))</f>
        <v>11.641304347826093</v>
      </c>
      <c r="Q189" s="80"/>
      <c r="R189" s="80">
        <f>90-(($A189-R$100-1)*(89/($B$86-R$100-1)))</f>
        <v>11.526881720430111</v>
      </c>
      <c r="S189" s="80"/>
      <c r="T189" s="80">
        <f>90-(($A189-T$100-1)*(89/($B$86-T$100-1)))</f>
        <v>11.414893617021278</v>
      </c>
      <c r="U189" s="80"/>
      <c r="V189" s="80">
        <f>90-(($A189-V$100-1)*(89/($B$86-V$100-1)))</f>
        <v>11.305263157894728</v>
      </c>
      <c r="W189" s="80"/>
      <c r="X189" s="80">
        <f>90-(($A189-X$100-1)*(89/($B$86-X$100-1)))</f>
        <v>11.197916666666657</v>
      </c>
    </row>
    <row r="190" spans="1:24" x14ac:dyDescent="0.35">
      <c r="A190">
        <f t="shared" si="29"/>
        <v>90</v>
      </c>
      <c r="B190" s="80">
        <f>90-(($A190-B$100-1)*(89/($B$86-B$100-1)))</f>
        <v>11.470588235294116</v>
      </c>
      <c r="C190" s="80"/>
      <c r="D190" s="80">
        <f>90-(($A190-D$100-1)*(89/($B$86-D$100-1)))</f>
        <v>11.348837209302317</v>
      </c>
      <c r="E190" s="80"/>
      <c r="F190" s="80">
        <f>90-(($A190-F$100-1)*(89/($B$86-F$100-1)))</f>
        <v>11.229885057471265</v>
      </c>
      <c r="G190" s="80"/>
      <c r="H190" s="80">
        <f>90-(($A190-H$100-1)*(89/($B$86-H$100-1)))</f>
        <v>11.11363636363636</v>
      </c>
      <c r="I190" s="80"/>
      <c r="J190" s="80">
        <f>90-(($A190-J$100-1)*(89/($B$86-J$100-1)))</f>
        <v>11</v>
      </c>
      <c r="K190" s="80"/>
      <c r="L190" s="80">
        <f>90-(($A190-L$100-1)*(89/($B$86-L$100-1)))</f>
        <v>10.888888888888886</v>
      </c>
      <c r="M190" s="80"/>
      <c r="N190" s="80">
        <f>90-(($A190-N$100-1)*(89/($B$86-N$100-1)))</f>
        <v>10.780219780219781</v>
      </c>
      <c r="O190" s="80"/>
      <c r="P190" s="80">
        <f>90-(($A190-P$100-1)*(89/($B$86-P$100-1)))</f>
        <v>10.673913043478265</v>
      </c>
      <c r="Q190" s="80"/>
      <c r="R190" s="80">
        <f>90-(($A190-R$100-1)*(89/($B$86-R$100-1)))</f>
        <v>10.569892473118273</v>
      </c>
      <c r="S190" s="80"/>
      <c r="T190" s="80">
        <f>90-(($A190-T$100-1)*(89/($B$86-T$100-1)))</f>
        <v>10.468085106382986</v>
      </c>
      <c r="U190" s="80"/>
      <c r="V190" s="80">
        <f>90-(($A190-V$100-1)*(89/($B$86-V$100-1)))</f>
        <v>10.368421052631575</v>
      </c>
      <c r="W190" s="80"/>
      <c r="X190" s="80">
        <f>90-(($A190-X$100-1)*(89/($B$86-X$100-1)))</f>
        <v>10.270833333333329</v>
      </c>
    </row>
    <row r="191" spans="1:24" x14ac:dyDescent="0.35">
      <c r="A191">
        <f t="shared" si="29"/>
        <v>91</v>
      </c>
      <c r="B191" s="80">
        <f>90-(($A191-B$100-1)*(89/($B$86-B$100-1)))</f>
        <v>10.423529411764704</v>
      </c>
      <c r="C191" s="80"/>
      <c r="D191" s="80">
        <f>90-(($A191-D$100-1)*(89/($B$86-D$100-1)))</f>
        <v>10.313953488372093</v>
      </c>
      <c r="E191" s="80"/>
      <c r="F191" s="80">
        <f>90-(($A191-F$100-1)*(89/($B$86-F$100-1)))</f>
        <v>10.206896551724142</v>
      </c>
      <c r="G191" s="80"/>
      <c r="H191" s="80">
        <f>90-(($A191-H$100-1)*(89/($B$86-H$100-1)))</f>
        <v>10.10227272727272</v>
      </c>
      <c r="I191" s="80"/>
      <c r="J191" s="80">
        <f>90-(($A191-J$100-1)*(89/($B$86-J$100-1)))</f>
        <v>10</v>
      </c>
      <c r="K191" s="80"/>
      <c r="L191" s="80">
        <f>90-(($A191-L$100-1)*(89/($B$86-L$100-1)))</f>
        <v>9.8999999999999915</v>
      </c>
      <c r="M191" s="80"/>
      <c r="N191" s="80">
        <f>90-(($A191-N$100-1)*(89/($B$86-N$100-1)))</f>
        <v>9.80219780219781</v>
      </c>
      <c r="O191" s="80"/>
      <c r="P191" s="80">
        <f>90-(($A191-P$100-1)*(89/($B$86-P$100-1)))</f>
        <v>9.7065217391304373</v>
      </c>
      <c r="Q191" s="80"/>
      <c r="R191" s="80">
        <f>90-(($A191-R$100-1)*(89/($B$86-R$100-1)))</f>
        <v>9.6129032258064484</v>
      </c>
      <c r="S191" s="80"/>
      <c r="T191" s="80">
        <f>90-(($A191-T$100-1)*(89/($B$86-T$100-1)))</f>
        <v>9.5212765957446805</v>
      </c>
      <c r="U191" s="80"/>
      <c r="V191" s="80">
        <f>90-(($A191-V$100-1)*(89/($B$86-V$100-1)))</f>
        <v>9.431578947368422</v>
      </c>
      <c r="W191" s="80"/>
      <c r="X191" s="80">
        <f>90-(($A191-X$100-1)*(89/($B$86-X$100-1)))</f>
        <v>9.34375</v>
      </c>
    </row>
    <row r="192" spans="1:24" x14ac:dyDescent="0.35">
      <c r="A192">
        <f t="shared" si="29"/>
        <v>92</v>
      </c>
      <c r="B192" s="80">
        <f>90-(($A192-B$100-1)*(89/($B$86-B$100-1)))</f>
        <v>9.3764705882352928</v>
      </c>
      <c r="C192" s="80"/>
      <c r="D192" s="80">
        <f>90-(($A192-D$100-1)*(89/($B$86-D$100-1)))</f>
        <v>9.2790697674418539</v>
      </c>
      <c r="E192" s="80"/>
      <c r="F192" s="80">
        <f>90-(($A192-F$100-1)*(89/($B$86-F$100-1)))</f>
        <v>9.1839080459770202</v>
      </c>
      <c r="G192" s="80"/>
      <c r="H192" s="80">
        <f>90-(($A192-H$100-1)*(89/($B$86-H$100-1)))</f>
        <v>9.0909090909090793</v>
      </c>
      <c r="I192" s="80"/>
      <c r="J192" s="80">
        <f>90-(($A192-J$100-1)*(89/($B$86-J$100-1)))</f>
        <v>9</v>
      </c>
      <c r="K192" s="80"/>
      <c r="L192" s="80">
        <f>90-(($A192-L$100-1)*(89/($B$86-L$100-1)))</f>
        <v>8.9111111111111114</v>
      </c>
      <c r="M192" s="80"/>
      <c r="N192" s="80">
        <f>90-(($A192-N$100-1)*(89/($B$86-N$100-1)))</f>
        <v>8.8241758241758248</v>
      </c>
      <c r="O192" s="80"/>
      <c r="P192" s="80">
        <f>90-(($A192-P$100-1)*(89/($B$86-P$100-1)))</f>
        <v>8.7391304347826093</v>
      </c>
      <c r="Q192" s="80"/>
      <c r="R192" s="80">
        <f>90-(($A192-R$100-1)*(89/($B$86-R$100-1)))</f>
        <v>8.655913978494624</v>
      </c>
      <c r="S192" s="80"/>
      <c r="T192" s="80">
        <f>90-(($A192-T$100-1)*(89/($B$86-T$100-1)))</f>
        <v>8.574468085106389</v>
      </c>
      <c r="U192" s="80"/>
      <c r="V192" s="80">
        <f>90-(($A192-V$100-1)*(89/($B$86-V$100-1)))</f>
        <v>8.4947368421052545</v>
      </c>
      <c r="W192" s="80"/>
      <c r="X192" s="80">
        <f>90-(($A192-X$100-1)*(89/($B$86-X$100-1)))</f>
        <v>8.4166666666666572</v>
      </c>
    </row>
    <row r="193" spans="1:24" x14ac:dyDescent="0.35">
      <c r="A193">
        <f t="shared" si="29"/>
        <v>93</v>
      </c>
      <c r="B193" s="80">
        <f>90-(($A193-B$100-1)*(89/($B$86-B$100-1)))</f>
        <v>8.3294117647058812</v>
      </c>
      <c r="C193" s="80"/>
      <c r="D193" s="80">
        <f>90-(($A193-D$100-1)*(89/($B$86-D$100-1)))</f>
        <v>8.2441860465116292</v>
      </c>
      <c r="E193" s="80"/>
      <c r="F193" s="80">
        <f>90-(($A193-F$100-1)*(89/($B$86-F$100-1)))</f>
        <v>8.1609195402298838</v>
      </c>
      <c r="G193" s="80"/>
      <c r="H193" s="80">
        <f>90-(($A193-H$100-1)*(89/($B$86-H$100-1)))</f>
        <v>8.0795454545454533</v>
      </c>
      <c r="I193" s="80"/>
      <c r="J193" s="80">
        <f>90-(($A193-J$100-1)*(89/($B$86-J$100-1)))</f>
        <v>8</v>
      </c>
      <c r="K193" s="80"/>
      <c r="L193" s="80">
        <f>90-(($A193-L$100-1)*(89/($B$86-L$100-1)))</f>
        <v>7.9222222222222172</v>
      </c>
      <c r="M193" s="80"/>
      <c r="N193" s="80">
        <f>90-(($A193-N$100-1)*(89/($B$86-N$100-1)))</f>
        <v>7.8461538461538538</v>
      </c>
      <c r="O193" s="80"/>
      <c r="P193" s="80">
        <f>90-(($A193-P$100-1)*(89/($B$86-P$100-1)))</f>
        <v>7.7717391304347814</v>
      </c>
      <c r="Q193" s="80"/>
      <c r="R193" s="80">
        <f>90-(($A193-R$100-1)*(89/($B$86-R$100-1)))</f>
        <v>7.6989247311827853</v>
      </c>
      <c r="S193" s="80"/>
      <c r="T193" s="80">
        <f>90-(($A193-T$100-1)*(89/($B$86-T$100-1)))</f>
        <v>7.6276595744680833</v>
      </c>
      <c r="U193" s="80"/>
      <c r="V193" s="80">
        <f>90-(($A193-V$100-1)*(89/($B$86-V$100-1)))</f>
        <v>7.5578947368421012</v>
      </c>
      <c r="W193" s="80"/>
      <c r="X193" s="80">
        <f>90-(($A193-X$100-1)*(89/($B$86-X$100-1)))</f>
        <v>7.4895833333333286</v>
      </c>
    </row>
    <row r="194" spans="1:24" x14ac:dyDescent="0.35">
      <c r="A194">
        <f t="shared" si="29"/>
        <v>94</v>
      </c>
      <c r="B194" s="80">
        <f>90-(($A194-B$100-1)*(89/($B$86-B$100-1)))</f>
        <v>7.2823529411764696</v>
      </c>
      <c r="C194" s="80"/>
      <c r="D194" s="80">
        <f>90-(($A194-D$100-1)*(89/($B$86-D$100-1)))</f>
        <v>7.2093023255813904</v>
      </c>
      <c r="E194" s="80"/>
      <c r="F194" s="80">
        <f>90-(($A194-F$100-1)*(89/($B$86-F$100-1)))</f>
        <v>7.1379310344827616</v>
      </c>
      <c r="G194" s="80"/>
      <c r="H194" s="80">
        <f>90-(($A194-H$100-1)*(89/($B$86-H$100-1)))</f>
        <v>7.068181818181813</v>
      </c>
      <c r="I194" s="80"/>
      <c r="J194" s="80">
        <f>90-(($A194-J$100-1)*(89/($B$86-J$100-1)))</f>
        <v>7</v>
      </c>
      <c r="K194" s="80"/>
      <c r="L194" s="80">
        <f>90-(($A194-L$100-1)*(89/($B$86-L$100-1)))</f>
        <v>6.9333333333333371</v>
      </c>
      <c r="M194" s="80"/>
      <c r="N194" s="80">
        <f>90-(($A194-N$100-1)*(89/($B$86-N$100-1)))</f>
        <v>6.8681318681318686</v>
      </c>
      <c r="O194" s="80"/>
      <c r="P194" s="80">
        <f>90-(($A194-P$100-1)*(89/($B$86-P$100-1)))</f>
        <v>6.8043478260869534</v>
      </c>
      <c r="Q194" s="80"/>
      <c r="R194" s="80">
        <f>90-(($A194-R$100-1)*(89/($B$86-R$100-1)))</f>
        <v>6.7419354838709609</v>
      </c>
      <c r="S194" s="80"/>
      <c r="T194" s="80">
        <f>90-(($A194-T$100-1)*(89/($B$86-T$100-1)))</f>
        <v>6.6808510638297918</v>
      </c>
      <c r="U194" s="80"/>
      <c r="V194" s="80">
        <f>90-(($A194-V$100-1)*(89/($B$86-V$100-1)))</f>
        <v>6.621052631578948</v>
      </c>
      <c r="W194" s="80"/>
      <c r="X194" s="80">
        <f>90-(($A194-X$100-1)*(89/($B$86-X$100-1)))</f>
        <v>6.5625</v>
      </c>
    </row>
    <row r="195" spans="1:24" x14ac:dyDescent="0.35">
      <c r="A195">
        <f t="shared" si="29"/>
        <v>95</v>
      </c>
      <c r="B195" s="80">
        <f>90-(($A195-B$100-1)*(89/($B$86-B$100-1)))</f>
        <v>6.235294117647058</v>
      </c>
      <c r="C195" s="80"/>
      <c r="D195" s="80">
        <f>90-(($A195-D$100-1)*(89/($B$86-D$100-1)))</f>
        <v>6.1744186046511516</v>
      </c>
      <c r="E195" s="80"/>
      <c r="F195" s="80">
        <f>90-(($A195-F$100-1)*(89/($B$86-F$100-1)))</f>
        <v>6.1149425287356394</v>
      </c>
      <c r="G195" s="80"/>
      <c r="H195" s="80">
        <f>90-(($A195-H$100-1)*(89/($B$86-H$100-1)))</f>
        <v>6.0568181818181728</v>
      </c>
      <c r="I195" s="80"/>
      <c r="J195" s="80">
        <f>90-(($A195-J$100-1)*(89/($B$86-J$100-1)))</f>
        <v>6</v>
      </c>
      <c r="K195" s="80"/>
      <c r="L195" s="80">
        <f>90-(($A195-L$100-1)*(89/($B$86-L$100-1)))</f>
        <v>5.9444444444444429</v>
      </c>
      <c r="M195" s="80"/>
      <c r="N195" s="80">
        <f>90-(($A195-N$100-1)*(89/($B$86-N$100-1)))</f>
        <v>5.8901098901098976</v>
      </c>
      <c r="O195" s="80"/>
      <c r="P195" s="80">
        <f>90-(($A195-P$100-1)*(89/($B$86-P$100-1)))</f>
        <v>5.8369565217391397</v>
      </c>
      <c r="Q195" s="80"/>
      <c r="R195" s="80">
        <f>90-(($A195-R$100-1)*(89/($B$86-R$100-1)))</f>
        <v>5.7849462365591364</v>
      </c>
      <c r="S195" s="80"/>
      <c r="T195" s="80">
        <f>90-(($A195-T$100-1)*(89/($B$86-T$100-1)))</f>
        <v>5.734042553191486</v>
      </c>
      <c r="U195" s="80"/>
      <c r="V195" s="80">
        <f>90-(($A195-V$100-1)*(89/($B$86-V$100-1)))</f>
        <v>5.6842105263157805</v>
      </c>
      <c r="W195" s="80"/>
      <c r="X195" s="80">
        <f>90-(($A195-X$100-1)*(89/($B$86-X$100-1)))</f>
        <v>5.6354166666666572</v>
      </c>
    </row>
    <row r="196" spans="1:24" x14ac:dyDescent="0.35">
      <c r="A196">
        <f t="shared" si="29"/>
        <v>96</v>
      </c>
      <c r="B196" s="80">
        <f>90-(($A196-B$100-1)*(89/($B$86-B$100-1)))</f>
        <v>5.1882352941176464</v>
      </c>
      <c r="C196" s="80"/>
      <c r="D196" s="80">
        <f>90-(($A196-D$100-1)*(89/($B$86-D$100-1)))</f>
        <v>5.1395348837209269</v>
      </c>
      <c r="E196" s="80"/>
      <c r="F196" s="80">
        <f>90-(($A196-F$100-1)*(89/($B$86-F$100-1)))</f>
        <v>5.091954022988503</v>
      </c>
      <c r="G196" s="80"/>
      <c r="H196" s="80">
        <f>90-(($A196-H$100-1)*(89/($B$86-H$100-1)))</f>
        <v>5.0454545454545325</v>
      </c>
      <c r="I196" s="80"/>
      <c r="J196" s="80">
        <f>90-(($A196-J$100-1)*(89/($B$86-J$100-1)))</f>
        <v>5</v>
      </c>
      <c r="K196" s="80"/>
      <c r="L196" s="80">
        <f>90-(($A196-L$100-1)*(89/($B$86-L$100-1)))</f>
        <v>4.9555555555555486</v>
      </c>
      <c r="M196" s="80"/>
      <c r="N196" s="80">
        <f>90-(($A196-N$100-1)*(89/($B$86-N$100-1)))</f>
        <v>4.9120879120879124</v>
      </c>
      <c r="O196" s="80"/>
      <c r="P196" s="80">
        <f>90-(($A196-P$100-1)*(89/($B$86-P$100-1)))</f>
        <v>4.8695652173913118</v>
      </c>
      <c r="Q196" s="80"/>
      <c r="R196" s="80">
        <f>90-(($A196-R$100-1)*(89/($B$86-R$100-1)))</f>
        <v>4.827956989247312</v>
      </c>
      <c r="S196" s="80"/>
      <c r="T196" s="80">
        <f>90-(($A196-T$100-1)*(89/($B$86-T$100-1)))</f>
        <v>4.7872340425531945</v>
      </c>
      <c r="U196" s="80"/>
      <c r="V196" s="80">
        <f>90-(($A196-V$100-1)*(89/($B$86-V$100-1)))</f>
        <v>4.7473684210526272</v>
      </c>
      <c r="W196" s="80"/>
      <c r="X196" s="80">
        <f>90-(($A196-X$100-1)*(89/($B$86-X$100-1)))</f>
        <v>4.7083333333333286</v>
      </c>
    </row>
    <row r="197" spans="1:24" x14ac:dyDescent="0.35">
      <c r="A197">
        <f t="shared" si="29"/>
        <v>97</v>
      </c>
      <c r="B197" s="80">
        <f>90-(($A197-B$100-1)*(89/($B$86-B$100-1)))</f>
        <v>4.1411764705882348</v>
      </c>
      <c r="C197" s="80"/>
      <c r="D197" s="80">
        <f>90-(($A197-D$100-1)*(89/($B$86-D$100-1)))</f>
        <v>4.1046511627906881</v>
      </c>
      <c r="E197" s="80"/>
      <c r="F197" s="80">
        <f>90-(($A197-F$100-1)*(89/($B$86-F$100-1)))</f>
        <v>4.0689655172413808</v>
      </c>
      <c r="G197" s="80"/>
      <c r="H197" s="80">
        <f>90-(($A197-H$100-1)*(89/($B$86-H$100-1)))</f>
        <v>4.0340909090909065</v>
      </c>
      <c r="I197" s="80"/>
      <c r="J197" s="80">
        <f>90-(($A197-J$100-1)*(89/($B$86-J$100-1)))</f>
        <v>4</v>
      </c>
      <c r="K197" s="80"/>
      <c r="L197" s="80">
        <f>90-(($A197-L$100-1)*(89/($B$86-L$100-1)))</f>
        <v>3.9666666666666686</v>
      </c>
      <c r="M197" s="80"/>
      <c r="N197" s="80">
        <f>90-(($A197-N$100-1)*(89/($B$86-N$100-1)))</f>
        <v>3.9340659340659414</v>
      </c>
      <c r="O197" s="80"/>
      <c r="P197" s="80">
        <f>90-(($A197-P$100-1)*(89/($B$86-P$100-1)))</f>
        <v>3.9021739130434838</v>
      </c>
      <c r="Q197" s="80"/>
      <c r="R197" s="80">
        <f>90-(($A197-R$100-1)*(89/($B$86-R$100-1)))</f>
        <v>3.8709677419354875</v>
      </c>
      <c r="S197" s="80"/>
      <c r="T197" s="80">
        <f>90-(($A197-T$100-1)*(89/($B$86-T$100-1)))</f>
        <v>3.8404255319148888</v>
      </c>
      <c r="U197" s="80"/>
      <c r="V197" s="80">
        <f>90-(($A197-V$100-1)*(89/($B$86-V$100-1)))</f>
        <v>3.810526315789474</v>
      </c>
      <c r="W197" s="80"/>
      <c r="X197" s="80">
        <f>90-(($A197-X$100-1)*(89/($B$86-X$100-1)))</f>
        <v>3.78125</v>
      </c>
    </row>
    <row r="198" spans="1:24" x14ac:dyDescent="0.35">
      <c r="A198">
        <f t="shared" si="29"/>
        <v>98</v>
      </c>
      <c r="B198" s="80">
        <f>90-(($A198-B$100-1)*(89/($B$86-B$100-1)))</f>
        <v>3.0941176470588232</v>
      </c>
      <c r="C198" s="80"/>
      <c r="D198" s="80">
        <f>90-(($A198-D$100-1)*(89/($B$86-D$100-1)))</f>
        <v>3.0697674418604635</v>
      </c>
      <c r="E198" s="80"/>
      <c r="F198" s="80">
        <f>90-(($A198-F$100-1)*(89/($B$86-F$100-1)))</f>
        <v>3.0459770114942586</v>
      </c>
      <c r="G198" s="80"/>
      <c r="H198" s="80">
        <f>90-(($A198-H$100-1)*(89/($B$86-H$100-1)))</f>
        <v>3.0227272727272663</v>
      </c>
      <c r="I198" s="80"/>
      <c r="J198" s="80">
        <f>90-(($A198-J$100-1)*(89/($B$86-J$100-1)))</f>
        <v>3</v>
      </c>
      <c r="K198" s="80"/>
      <c r="L198" s="80">
        <f>90-(($A198-L$100-1)*(89/($B$86-L$100-1)))</f>
        <v>2.9777777777777743</v>
      </c>
      <c r="M198" s="80"/>
      <c r="N198" s="80">
        <f>90-(($A198-N$100-1)*(89/($B$86-N$100-1)))</f>
        <v>2.9560439560439562</v>
      </c>
      <c r="O198" s="80"/>
      <c r="P198" s="80">
        <f>90-(($A198-P$100-1)*(89/($B$86-P$100-1)))</f>
        <v>2.9347826086956559</v>
      </c>
      <c r="Q198" s="80"/>
      <c r="R198" s="80">
        <f>90-(($A198-R$100-1)*(89/($B$86-R$100-1)))</f>
        <v>2.9139784946236489</v>
      </c>
      <c r="S198" s="80"/>
      <c r="T198" s="80">
        <f>90-(($A198-T$100-1)*(89/($B$86-T$100-1)))</f>
        <v>2.8936170212765973</v>
      </c>
      <c r="U198" s="80"/>
      <c r="V198" s="80">
        <f>90-(($A198-V$100-1)*(89/($B$86-V$100-1)))</f>
        <v>2.8736842105263065</v>
      </c>
      <c r="W198" s="80"/>
      <c r="X198" s="80">
        <f>90-(($A198-X$100-1)*(89/($B$86-X$100-1)))</f>
        <v>2.8541666666666572</v>
      </c>
    </row>
    <row r="199" spans="1:24" x14ac:dyDescent="0.35">
      <c r="A199">
        <f t="shared" si="29"/>
        <v>99</v>
      </c>
      <c r="B199" s="80">
        <f>90-(($A199-B$100-1)*(89/($B$86-B$100-1)))</f>
        <v>2.0470588235294116</v>
      </c>
      <c r="C199" s="80"/>
      <c r="D199" s="80">
        <f>90-(($A199-D$100-1)*(89/($B$86-D$100-1)))</f>
        <v>2.0348837209302246</v>
      </c>
      <c r="E199" s="80"/>
      <c r="F199" s="80">
        <f>90-(($A199-F$100-1)*(89/($B$86-F$100-1)))</f>
        <v>2.0229885057471222</v>
      </c>
      <c r="G199" s="80"/>
      <c r="H199" s="80">
        <f>90-(($A199-H$100-1)*(89/($B$86-H$100-1)))</f>
        <v>2.011363636363626</v>
      </c>
      <c r="I199" s="80"/>
      <c r="J199" s="80">
        <f>90-(($A199-J$100-1)*(89/($B$86-J$100-1)))</f>
        <v>2</v>
      </c>
      <c r="K199" s="80"/>
      <c r="L199" s="80">
        <f>90-(($A199-L$100-1)*(89/($B$86-L$100-1)))</f>
        <v>1.98888888888888</v>
      </c>
      <c r="M199" s="80"/>
      <c r="N199" s="80">
        <f>90-(($A199-N$100-1)*(89/($B$86-N$100-1)))</f>
        <v>1.9780219780219852</v>
      </c>
      <c r="O199" s="80"/>
      <c r="P199" s="80">
        <f>90-(($A199-P$100-1)*(89/($B$86-P$100-1)))</f>
        <v>1.9673913043478279</v>
      </c>
      <c r="Q199" s="80"/>
      <c r="R199" s="80">
        <f>90-(($A199-R$100-1)*(89/($B$86-R$100-1)))</f>
        <v>1.9569892473118244</v>
      </c>
      <c r="S199" s="80"/>
      <c r="T199" s="80">
        <f>90-(($A199-T$100-1)*(89/($B$86-T$100-1)))</f>
        <v>1.9468085106383057</v>
      </c>
      <c r="U199" s="80"/>
      <c r="V199" s="80">
        <f>90-(($A199-V$100-1)*(89/($B$86-V$100-1)))</f>
        <v>1.9368421052631533</v>
      </c>
      <c r="W199" s="80"/>
      <c r="X199" s="80">
        <f>90-(($A199-X$100-1)*(89/($B$86-X$100-1)))</f>
        <v>1.9270833333333286</v>
      </c>
    </row>
    <row r="200" spans="1:24" x14ac:dyDescent="0.35">
      <c r="A200">
        <f t="shared" si="29"/>
        <v>100</v>
      </c>
      <c r="B200" s="80">
        <f>90-(($A200-B$100-1)*(89/($B$86-B$100-1)))</f>
        <v>1</v>
      </c>
      <c r="C200" s="80"/>
      <c r="D200" s="80">
        <f>90-(($A200-D$100-1)*(89/($B$86-D$100-1)))</f>
        <v>1</v>
      </c>
      <c r="E200" s="80"/>
      <c r="F200" s="80">
        <f>90-(($A200-F$100-1)*(89/($B$86-F$100-1)))</f>
        <v>1</v>
      </c>
      <c r="G200" s="80"/>
      <c r="H200" s="80">
        <f>90-(($A200-H$100-1)*(89/($B$86-H$100-1)))</f>
        <v>0.99999999999998579</v>
      </c>
      <c r="I200" s="80"/>
      <c r="J200" s="80">
        <f>90-(($A200-J$100-1)*(89/($B$86-J$100-1)))</f>
        <v>1</v>
      </c>
      <c r="K200" s="80"/>
      <c r="L200" s="80">
        <f>90-(($A200-L$100-1)*(89/($B$86-L$100-1)))</f>
        <v>1</v>
      </c>
      <c r="M200" s="80"/>
      <c r="N200" s="80">
        <f>90-(($A200-N$100-1)*(89/($B$86-N$100-1)))</f>
        <v>1</v>
      </c>
      <c r="O200" s="80"/>
      <c r="P200" s="80">
        <f>90-(($A200-P$100-1)*(89/($B$86-P$100-1)))</f>
        <v>1</v>
      </c>
      <c r="Q200" s="80"/>
      <c r="R200" s="80">
        <f>90-(($A200-R$100-1)*(89/($B$86-R$100-1)))</f>
        <v>1</v>
      </c>
      <c r="S200" s="80"/>
      <c r="T200" s="80">
        <f>90-(($A200-T$100-1)*(89/($B$86-T$100-1)))</f>
        <v>1</v>
      </c>
      <c r="U200" s="80"/>
      <c r="V200" s="80">
        <f>90-(($A200-V$100-1)*(89/($B$86-V$100-1)))</f>
        <v>1</v>
      </c>
      <c r="W200" s="80"/>
      <c r="X200" s="80">
        <f>90-(($A200-X$100-1)*(89/($B$86-X$100-1)))</f>
        <v>1</v>
      </c>
    </row>
    <row r="201" spans="1:24" x14ac:dyDescent="0.35">
      <c r="A201">
        <f t="shared" si="29"/>
        <v>101</v>
      </c>
      <c r="B201" s="80">
        <f>90-(($A201-B$100-1)*(89/($B$86-B$100-1)))</f>
        <v>-4.7058823529411598E-2</v>
      </c>
      <c r="C201" s="80"/>
      <c r="D201" s="80">
        <f>90-(($A201-D$100-1)*(89/($B$86-D$100-1)))</f>
        <v>-3.4883720930238837E-2</v>
      </c>
      <c r="E201" s="80"/>
      <c r="F201" s="80">
        <f>90-(($A201-F$100-1)*(89/($B$86-F$100-1)))</f>
        <v>-2.298850574712219E-2</v>
      </c>
      <c r="G201" s="80"/>
      <c r="H201" s="80">
        <f>90-(($A201-H$100-1)*(89/($B$86-H$100-1)))</f>
        <v>-1.1363636363640239E-2</v>
      </c>
      <c r="I201" s="80"/>
      <c r="J201" s="80">
        <f>90-(($A201-J$100-1)*(89/($B$86-J$100-1)))</f>
        <v>0</v>
      </c>
      <c r="K201" s="80"/>
      <c r="L201" s="80">
        <f>90-(($A201-L$100-1)*(89/($B$86-L$100-1)))</f>
        <v>1.1111111111105743E-2</v>
      </c>
      <c r="M201" s="80"/>
      <c r="N201" s="80">
        <f>90-(($A201-N$100-1)*(89/($B$86-N$100-1)))</f>
        <v>2.1978021978029005E-2</v>
      </c>
      <c r="O201" s="80"/>
      <c r="P201" s="80">
        <f>90-(($A201-P$100-1)*(89/($B$86-P$100-1)))</f>
        <v>3.2608695652172059E-2</v>
      </c>
      <c r="Q201" s="80"/>
      <c r="R201" s="80">
        <f>90-(($A201-R$100-1)*(89/($B$86-R$100-1)))</f>
        <v>4.3010752688161347E-2</v>
      </c>
      <c r="S201" s="80"/>
      <c r="T201" s="80">
        <f>90-(($A201-T$100-1)*(89/($B$86-T$100-1)))</f>
        <v>5.3191489361708477E-2</v>
      </c>
      <c r="U201" s="80"/>
      <c r="V201" s="80">
        <f>90-(($A201-V$100-1)*(89/($B$86-V$100-1)))</f>
        <v>6.3157894736832532E-2</v>
      </c>
      <c r="W201" s="80"/>
      <c r="X201" s="80">
        <f>90-(($A201-X$100-1)*(89/($B$86-X$100-1)))</f>
        <v>7.2916666666657193E-2</v>
      </c>
    </row>
    <row r="202" spans="1:24" x14ac:dyDescent="0.35">
      <c r="A202">
        <f t="shared" si="29"/>
        <v>102</v>
      </c>
      <c r="B202" s="80">
        <f>90-(($A202-B$100-1)*(89/($B$86-B$100-1)))</f>
        <v>-1.0941176470588232</v>
      </c>
      <c r="C202" s="80"/>
      <c r="D202" s="80">
        <f>90-(($A202-D$100-1)*(89/($B$86-D$100-1)))</f>
        <v>-1.0697674418604777</v>
      </c>
      <c r="E202" s="80"/>
      <c r="F202" s="80">
        <f>90-(($A202-F$100-1)*(89/($B$86-F$100-1)))</f>
        <v>-1.0459770114942444</v>
      </c>
      <c r="G202" s="80"/>
      <c r="H202" s="80">
        <f>90-(($A202-H$100-1)*(89/($B$86-H$100-1)))</f>
        <v>-1.0227272727272805</v>
      </c>
      <c r="I202" s="80"/>
      <c r="J202" s="80">
        <f>90-(($A202-J$100-1)*(89/($B$86-J$100-1)))</f>
        <v>-1</v>
      </c>
      <c r="K202" s="80"/>
      <c r="L202" s="80">
        <f>90-(($A202-L$100-1)*(89/($B$86-L$100-1)))</f>
        <v>-0.97777777777778851</v>
      </c>
      <c r="M202" s="80"/>
      <c r="N202" s="80">
        <f>90-(($A202-N$100-1)*(89/($B$86-N$100-1)))</f>
        <v>-0.9560439560439562</v>
      </c>
      <c r="O202" s="80"/>
      <c r="P202" s="80">
        <f>90-(($A202-P$100-1)*(89/($B$86-P$100-1)))</f>
        <v>-0.93478260869565588</v>
      </c>
      <c r="Q202" s="80"/>
      <c r="R202" s="80">
        <f>90-(($A202-R$100-1)*(89/($B$86-R$100-1)))</f>
        <v>-0.9139784946236631</v>
      </c>
      <c r="S202" s="80"/>
      <c r="T202" s="80">
        <f>90-(($A202-T$100-1)*(89/($B$86-T$100-1)))</f>
        <v>-0.89361702127659726</v>
      </c>
      <c r="U202" s="80"/>
      <c r="V202" s="80">
        <f>90-(($A202-V$100-1)*(89/($B$86-V$100-1)))</f>
        <v>-0.87368421052632073</v>
      </c>
      <c r="W202" s="80"/>
      <c r="X202" s="80">
        <f>90-(($A202-X$100-1)*(89/($B$86-X$100-1)))</f>
        <v>-0.8541666666666714</v>
      </c>
    </row>
    <row r="203" spans="1:24" x14ac:dyDescent="0.35">
      <c r="A203">
        <f t="shared" si="29"/>
        <v>103</v>
      </c>
      <c r="B203" s="80">
        <f>90-(($A203-B$100-1)*(89/($B$86-B$100-1)))</f>
        <v>-2.1411764705882348</v>
      </c>
      <c r="C203" s="80"/>
      <c r="D203" s="80">
        <f>90-(($A203-D$100-1)*(89/($B$86-D$100-1)))</f>
        <v>-2.1046511627907023</v>
      </c>
      <c r="E203" s="80"/>
      <c r="F203" s="80">
        <f>90-(($A203-F$100-1)*(89/($B$86-F$100-1)))</f>
        <v>-2.0689655172413808</v>
      </c>
      <c r="G203" s="80"/>
      <c r="H203" s="80">
        <f>90-(($A203-H$100-1)*(89/($B$86-H$100-1)))</f>
        <v>-2.0340909090909207</v>
      </c>
      <c r="I203" s="80"/>
      <c r="J203" s="80">
        <f>90-(($A203-J$100-1)*(89/($B$86-J$100-1)))</f>
        <v>-2</v>
      </c>
      <c r="K203" s="80"/>
      <c r="L203" s="80">
        <f>90-(($A203-L$100-1)*(89/($B$86-L$100-1)))</f>
        <v>-1.9666666666666686</v>
      </c>
      <c r="M203" s="80"/>
      <c r="N203" s="80">
        <f>90-(($A203-N$100-1)*(89/($B$86-N$100-1)))</f>
        <v>-1.9340659340659272</v>
      </c>
      <c r="O203" s="80"/>
      <c r="P203" s="80">
        <f>90-(($A203-P$100-1)*(89/($B$86-P$100-1)))</f>
        <v>-1.9021739130434696</v>
      </c>
      <c r="Q203" s="80"/>
      <c r="R203" s="80">
        <f>90-(($A203-R$100-1)*(89/($B$86-R$100-1)))</f>
        <v>-1.8709677419354875</v>
      </c>
      <c r="S203" s="80"/>
      <c r="T203" s="80">
        <f>90-(($A203-T$100-1)*(89/($B$86-T$100-1)))</f>
        <v>-1.8404255319148888</v>
      </c>
      <c r="U203" s="80"/>
      <c r="V203" s="80">
        <f>90-(($A203-V$100-1)*(89/($B$86-V$100-1)))</f>
        <v>-1.810526315789474</v>
      </c>
      <c r="W203" s="80"/>
      <c r="X203" s="80">
        <f>90-(($A203-X$100-1)*(89/($B$86-X$100-1)))</f>
        <v>-1.78125</v>
      </c>
    </row>
    <row r="204" spans="1:24" x14ac:dyDescent="0.35">
      <c r="A204">
        <f t="shared" si="29"/>
        <v>104</v>
      </c>
      <c r="B204" s="80">
        <f>90-(($A204-B$100-1)*(89/($B$86-B$100-1)))</f>
        <v>-3.1882352941176464</v>
      </c>
      <c r="C204" s="80"/>
      <c r="D204" s="80">
        <f>90-(($A204-D$100-1)*(89/($B$86-D$100-1)))</f>
        <v>-3.1395348837209411</v>
      </c>
      <c r="E204" s="80"/>
      <c r="F204" s="80">
        <f>90-(($A204-F$100-1)*(89/($B$86-F$100-1)))</f>
        <v>-3.091954022988503</v>
      </c>
      <c r="G204" s="80"/>
      <c r="H204" s="80">
        <f>90-(($A204-H$100-1)*(89/($B$86-H$100-1)))</f>
        <v>-3.045454545454561</v>
      </c>
      <c r="I204" s="80"/>
      <c r="J204" s="80">
        <f>90-(($A204-J$100-1)*(89/($B$86-J$100-1)))</f>
        <v>-3</v>
      </c>
      <c r="K204" s="80"/>
      <c r="L204" s="80">
        <f>90-(($A204-L$100-1)*(89/($B$86-L$100-1)))</f>
        <v>-2.9555555555555628</v>
      </c>
      <c r="M204" s="80"/>
      <c r="N204" s="80">
        <f>90-(($A204-N$100-1)*(89/($B$86-N$100-1)))</f>
        <v>-2.9120879120879124</v>
      </c>
      <c r="O204" s="80"/>
      <c r="P204" s="80">
        <f>90-(($A204-P$100-1)*(89/($B$86-P$100-1)))</f>
        <v>-2.8695652173912976</v>
      </c>
      <c r="Q204" s="80"/>
      <c r="R204" s="80">
        <f>90-(($A204-R$100-1)*(89/($B$86-R$100-1)))</f>
        <v>-2.827956989247312</v>
      </c>
      <c r="S204" s="80"/>
      <c r="T204" s="80">
        <f>90-(($A204-T$100-1)*(89/($B$86-T$100-1)))</f>
        <v>-2.7872340425531945</v>
      </c>
      <c r="U204" s="80"/>
      <c r="V204" s="80">
        <f>90-(($A204-V$100-1)*(89/($B$86-V$100-1)))</f>
        <v>-2.7473684210526272</v>
      </c>
      <c r="W204" s="80"/>
      <c r="X204" s="80">
        <f>90-(($A204-X$100-1)*(89/($B$86-X$100-1)))</f>
        <v>-2.7083333333333428</v>
      </c>
    </row>
    <row r="205" spans="1:24" x14ac:dyDescent="0.35">
      <c r="A205">
        <f t="shared" si="29"/>
        <v>105</v>
      </c>
      <c r="B205" s="80">
        <f>90-(($A205-B$100-1)*(89/($B$86-B$100-1)))</f>
        <v>-4.235294117647058</v>
      </c>
      <c r="C205" s="80"/>
      <c r="D205" s="80">
        <f>90-(($A205-D$100-1)*(89/($B$86-D$100-1)))</f>
        <v>-4.1744186046511658</v>
      </c>
      <c r="E205" s="80"/>
      <c r="F205" s="80">
        <f>90-(($A205-F$100-1)*(89/($B$86-F$100-1)))</f>
        <v>-4.1149425287356252</v>
      </c>
      <c r="G205" s="80"/>
      <c r="H205" s="80">
        <f>90-(($A205-H$100-1)*(89/($B$86-H$100-1)))</f>
        <v>-4.056818181818187</v>
      </c>
      <c r="I205" s="80"/>
      <c r="J205" s="80">
        <f>90-(($A205-J$100-1)*(89/($B$86-J$100-1)))</f>
        <v>-4</v>
      </c>
      <c r="K205" s="80"/>
      <c r="L205" s="80">
        <f>90-(($A205-L$100-1)*(89/($B$86-L$100-1)))</f>
        <v>-3.9444444444444429</v>
      </c>
      <c r="M205" s="80"/>
      <c r="N205" s="80">
        <f>90-(($A205-N$100-1)*(89/($B$86-N$100-1)))</f>
        <v>-3.8901098901098834</v>
      </c>
      <c r="O205" s="80"/>
      <c r="P205" s="80">
        <f>90-(($A205-P$100-1)*(89/($B$86-P$100-1)))</f>
        <v>-3.8369565217391255</v>
      </c>
      <c r="Q205" s="80"/>
      <c r="R205" s="80">
        <f>90-(($A205-R$100-1)*(89/($B$86-R$100-1)))</f>
        <v>-3.7849462365591364</v>
      </c>
      <c r="S205" s="80"/>
      <c r="T205" s="80">
        <f>90-(($A205-T$100-1)*(89/($B$86-T$100-1)))</f>
        <v>-3.734042553191486</v>
      </c>
      <c r="U205" s="80"/>
      <c r="V205" s="80">
        <f>90-(($A205-V$100-1)*(89/($B$86-V$100-1)))</f>
        <v>-3.6842105263157947</v>
      </c>
      <c r="W205" s="80"/>
      <c r="X205" s="80">
        <f>90-(($A205-X$100-1)*(89/($B$86-X$100-1)))</f>
        <v>-3.6354166666666714</v>
      </c>
    </row>
    <row r="206" spans="1:24" x14ac:dyDescent="0.35">
      <c r="A206">
        <f t="shared" si="29"/>
        <v>106</v>
      </c>
      <c r="B206" s="80">
        <f>90-(($A206-B$100-1)*(89/($B$86-B$100-1)))</f>
        <v>-5.2823529411764696</v>
      </c>
      <c r="C206" s="80"/>
      <c r="D206" s="80">
        <f>90-(($A206-D$100-1)*(89/($B$86-D$100-1)))</f>
        <v>-5.2093023255814046</v>
      </c>
      <c r="E206" s="80"/>
      <c r="F206" s="80">
        <f>90-(($A206-F$100-1)*(89/($B$86-F$100-1)))</f>
        <v>-5.1379310344827616</v>
      </c>
      <c r="G206" s="80"/>
      <c r="H206" s="80">
        <f>90-(($A206-H$100-1)*(89/($B$86-H$100-1)))</f>
        <v>-5.0681818181818272</v>
      </c>
      <c r="I206" s="80"/>
      <c r="J206" s="80">
        <f>90-(($A206-J$100-1)*(89/($B$86-J$100-1)))</f>
        <v>-5</v>
      </c>
      <c r="K206" s="80"/>
      <c r="L206" s="80">
        <f>90-(($A206-L$100-1)*(89/($B$86-L$100-1)))</f>
        <v>-4.9333333333333371</v>
      </c>
      <c r="M206" s="80"/>
      <c r="N206" s="80">
        <f>90-(($A206-N$100-1)*(89/($B$86-N$100-1)))</f>
        <v>-4.8681318681318686</v>
      </c>
      <c r="O206" s="80"/>
      <c r="P206" s="80">
        <f>90-(($A206-P$100-1)*(89/($B$86-P$100-1)))</f>
        <v>-4.8043478260869534</v>
      </c>
      <c r="Q206" s="80"/>
      <c r="R206" s="80">
        <f>90-(($A206-R$100-1)*(89/($B$86-R$100-1)))</f>
        <v>-4.7419354838709751</v>
      </c>
      <c r="S206" s="80"/>
      <c r="T206" s="80">
        <f>90-(($A206-T$100-1)*(89/($B$86-T$100-1)))</f>
        <v>-4.6808510638297918</v>
      </c>
      <c r="U206" s="80"/>
      <c r="V206" s="80">
        <f>90-(($A206-V$100-1)*(89/($B$86-V$100-1)))</f>
        <v>-4.621052631578948</v>
      </c>
      <c r="W206" s="80"/>
      <c r="X206" s="80">
        <f>90-(($A206-X$100-1)*(89/($B$86-X$100-1)))</f>
        <v>-4.5625</v>
      </c>
    </row>
    <row r="207" spans="1:24" x14ac:dyDescent="0.35">
      <c r="A207">
        <f t="shared" si="29"/>
        <v>107</v>
      </c>
      <c r="B207" s="80">
        <f>90-(($A207-B$100-1)*(89/($B$86-B$100-1)))</f>
        <v>-6.3294117647058812</v>
      </c>
      <c r="C207" s="80"/>
      <c r="D207" s="80">
        <f>90-(($A207-D$100-1)*(89/($B$86-D$100-1)))</f>
        <v>-6.2441860465116292</v>
      </c>
      <c r="E207" s="80"/>
      <c r="F207" s="80">
        <f>90-(($A207-F$100-1)*(89/($B$86-F$100-1)))</f>
        <v>-6.1609195402298838</v>
      </c>
      <c r="G207" s="80"/>
      <c r="H207" s="80">
        <f>90-(($A207-H$100-1)*(89/($B$86-H$100-1)))</f>
        <v>-6.0795454545454675</v>
      </c>
      <c r="I207" s="80"/>
      <c r="J207" s="80">
        <f>90-(($A207-J$100-1)*(89/($B$86-J$100-1)))</f>
        <v>-6</v>
      </c>
      <c r="K207" s="80"/>
      <c r="L207" s="80">
        <f>90-(($A207-L$100-1)*(89/($B$86-L$100-1)))</f>
        <v>-5.9222222222222314</v>
      </c>
      <c r="M207" s="80"/>
      <c r="N207" s="80">
        <f>90-(($A207-N$100-1)*(89/($B$86-N$100-1)))</f>
        <v>-5.8461538461538396</v>
      </c>
      <c r="O207" s="80"/>
      <c r="P207" s="80">
        <f>90-(($A207-P$100-1)*(89/($B$86-P$100-1)))</f>
        <v>-5.7717391304347814</v>
      </c>
      <c r="Q207" s="80"/>
      <c r="R207" s="80">
        <f>90-(($A207-R$100-1)*(89/($B$86-R$100-1)))</f>
        <v>-5.6989247311827995</v>
      </c>
      <c r="S207" s="80"/>
      <c r="T207" s="80">
        <f>90-(($A207-T$100-1)*(89/($B$86-T$100-1)))</f>
        <v>-5.6276595744680833</v>
      </c>
      <c r="U207" s="80"/>
      <c r="V207" s="80">
        <f>90-(($A207-V$100-1)*(89/($B$86-V$100-1)))</f>
        <v>-5.5578947368421012</v>
      </c>
      <c r="W207" s="80"/>
      <c r="X207" s="80">
        <f>90-(($A207-X$100-1)*(89/($B$86-X$100-1)))</f>
        <v>-5.4895833333333428</v>
      </c>
    </row>
    <row r="208" spans="1:24" x14ac:dyDescent="0.35">
      <c r="A208">
        <f t="shared" si="29"/>
        <v>108</v>
      </c>
      <c r="B208" s="80">
        <f>90-(($A208-B$100-1)*(89/($B$86-B$100-1)))</f>
        <v>-7.3764705882352928</v>
      </c>
      <c r="C208" s="80"/>
      <c r="D208" s="80">
        <f>90-(($A208-D$100-1)*(89/($B$86-D$100-1)))</f>
        <v>-7.2790697674418681</v>
      </c>
      <c r="E208" s="80"/>
      <c r="F208" s="80">
        <f>90-(($A208-F$100-1)*(89/($B$86-F$100-1)))</f>
        <v>-7.1839080459770059</v>
      </c>
      <c r="G208" s="80"/>
      <c r="H208" s="80">
        <f>90-(($A208-H$100-1)*(89/($B$86-H$100-1)))</f>
        <v>-7.0909090909090935</v>
      </c>
      <c r="I208" s="80"/>
      <c r="J208" s="80">
        <f>90-(($A208-J$100-1)*(89/($B$86-J$100-1)))</f>
        <v>-7</v>
      </c>
      <c r="K208" s="80"/>
      <c r="L208" s="80">
        <f>90-(($A208-L$100-1)*(89/($B$86-L$100-1)))</f>
        <v>-6.9111111111111114</v>
      </c>
      <c r="M208" s="80"/>
      <c r="N208" s="80">
        <f>90-(($A208-N$100-1)*(89/($B$86-N$100-1)))</f>
        <v>-6.8241758241758248</v>
      </c>
      <c r="O208" s="80"/>
      <c r="P208" s="80">
        <f>90-(($A208-P$100-1)*(89/($B$86-P$100-1)))</f>
        <v>-6.7391304347826093</v>
      </c>
      <c r="Q208" s="80"/>
      <c r="R208" s="80">
        <f>90-(($A208-R$100-1)*(89/($B$86-R$100-1)))</f>
        <v>-6.655913978494624</v>
      </c>
      <c r="S208" s="80"/>
      <c r="T208" s="80">
        <f>90-(($A208-T$100-1)*(89/($B$86-T$100-1)))</f>
        <v>-6.5744680851063748</v>
      </c>
      <c r="U208" s="80"/>
      <c r="V208" s="80">
        <f>90-(($A208-V$100-1)*(89/($B$86-V$100-1)))</f>
        <v>-6.4947368421052687</v>
      </c>
      <c r="W208" s="80"/>
      <c r="X208" s="80">
        <f>90-(($A208-X$100-1)*(89/($B$86-X$100-1)))</f>
        <v>-6.4166666666666714</v>
      </c>
    </row>
    <row r="209" spans="1:24" x14ac:dyDescent="0.35">
      <c r="A209">
        <f t="shared" si="29"/>
        <v>109</v>
      </c>
      <c r="B209" s="80">
        <f>90-(($A209-B$100-1)*(89/($B$86-B$100-1)))</f>
        <v>-8.4235294117647044</v>
      </c>
      <c r="C209" s="80"/>
      <c r="D209" s="80">
        <f>90-(($A209-D$100-1)*(89/($B$86-D$100-1)))</f>
        <v>-8.3139534883720927</v>
      </c>
      <c r="E209" s="80"/>
      <c r="F209" s="80">
        <f>90-(($A209-F$100-1)*(89/($B$86-F$100-1)))</f>
        <v>-8.2068965517241281</v>
      </c>
      <c r="G209" s="80"/>
      <c r="H209" s="80">
        <f>90-(($A209-H$100-1)*(89/($B$86-H$100-1)))</f>
        <v>-8.1022727272727337</v>
      </c>
      <c r="I209" s="80"/>
      <c r="J209" s="80">
        <f>90-(($A209-J$100-1)*(89/($B$86-J$100-1)))</f>
        <v>-8</v>
      </c>
      <c r="K209" s="80"/>
      <c r="L209" s="80">
        <f>90-(($A209-L$100-1)*(89/($B$86-L$100-1)))</f>
        <v>-7.9000000000000057</v>
      </c>
      <c r="M209" s="80"/>
      <c r="N209" s="80">
        <f>90-(($A209-N$100-1)*(89/($B$86-N$100-1)))</f>
        <v>-7.8021978021977958</v>
      </c>
      <c r="O209" s="80"/>
      <c r="P209" s="80">
        <f>90-(($A209-P$100-1)*(89/($B$86-P$100-1)))</f>
        <v>-7.7065217391304373</v>
      </c>
      <c r="Q209" s="80"/>
      <c r="R209" s="80">
        <f>90-(($A209-R$100-1)*(89/($B$86-R$100-1)))</f>
        <v>-7.6129032258064626</v>
      </c>
      <c r="S209" s="80"/>
      <c r="T209" s="80">
        <f>90-(($A209-T$100-1)*(89/($B$86-T$100-1)))</f>
        <v>-7.5212765957446805</v>
      </c>
      <c r="U209" s="80"/>
      <c r="V209" s="80">
        <f>90-(($A209-V$100-1)*(89/($B$86-V$100-1)))</f>
        <v>-7.431578947368422</v>
      </c>
      <c r="W209" s="80"/>
      <c r="X209" s="80">
        <f>90-(($A209-X$100-1)*(89/($B$86-X$100-1)))</f>
        <v>-7.34375</v>
      </c>
    </row>
    <row r="210" spans="1:24" x14ac:dyDescent="0.35">
      <c r="A210">
        <f t="shared" si="29"/>
        <v>110</v>
      </c>
      <c r="B210" s="80">
        <f>90-(($A210-B$100-1)*(89/($B$86-B$100-1)))</f>
        <v>-9.470588235294116</v>
      </c>
      <c r="C210" s="80"/>
      <c r="D210" s="80">
        <f>90-(($A210-D$100-1)*(89/($B$86-D$100-1)))</f>
        <v>-9.3488372093023315</v>
      </c>
      <c r="E210" s="80"/>
      <c r="F210" s="80">
        <f>90-(($A210-F$100-1)*(89/($B$86-F$100-1)))</f>
        <v>-9.2298850574712645</v>
      </c>
      <c r="G210" s="80"/>
      <c r="H210" s="80">
        <f>90-(($A210-H$100-1)*(89/($B$86-H$100-1)))</f>
        <v>-9.113636363636374</v>
      </c>
      <c r="I210" s="80"/>
      <c r="J210" s="80">
        <f>90-(($A210-J$100-1)*(89/($B$86-J$100-1)))</f>
        <v>-9</v>
      </c>
      <c r="K210" s="80"/>
      <c r="L210" s="80">
        <f>90-(($A210-L$100-1)*(89/($B$86-L$100-1)))</f>
        <v>-8.8888888888888857</v>
      </c>
      <c r="M210" s="80"/>
      <c r="N210" s="80">
        <f>90-(($A210-N$100-1)*(89/($B$86-N$100-1)))</f>
        <v>-8.780219780219781</v>
      </c>
      <c r="O210" s="80"/>
      <c r="P210" s="80">
        <f>90-(($A210-P$100-1)*(89/($B$86-P$100-1)))</f>
        <v>-8.673913043478251</v>
      </c>
      <c r="Q210" s="80"/>
      <c r="R210" s="80">
        <f>90-(($A210-R$100-1)*(89/($B$86-R$100-1)))</f>
        <v>-8.5698924731182871</v>
      </c>
      <c r="S210" s="80"/>
      <c r="T210" s="80">
        <f>90-(($A210-T$100-1)*(89/($B$86-T$100-1)))</f>
        <v>-8.4680851063829721</v>
      </c>
      <c r="U210" s="80"/>
      <c r="V210" s="80">
        <f>90-(($A210-V$100-1)*(89/($B$86-V$100-1)))</f>
        <v>-8.3684210526315752</v>
      </c>
      <c r="W210" s="80"/>
      <c r="X210" s="80">
        <f>90-(($A210-X$100-1)*(89/($B$86-X$100-1)))</f>
        <v>-8.2708333333333428</v>
      </c>
    </row>
    <row r="211" spans="1:24" x14ac:dyDescent="0.35">
      <c r="A211">
        <f t="shared" si="29"/>
        <v>111</v>
      </c>
      <c r="B211" s="80">
        <f>90-(($A211-B$100-1)*(89/($B$86-B$100-1)))</f>
        <v>-10.517647058823542</v>
      </c>
      <c r="C211" s="80"/>
      <c r="D211" s="80">
        <f>90-(($A211-D$100-1)*(89/($B$86-D$100-1)))</f>
        <v>-10.38372093023257</v>
      </c>
      <c r="E211" s="80"/>
      <c r="F211" s="80">
        <f>90-(($A211-F$100-1)*(89/($B$86-F$100-1)))</f>
        <v>-10.252873563218387</v>
      </c>
      <c r="G211" s="80"/>
      <c r="H211" s="80">
        <f>90-(($A211-H$100-1)*(89/($B$86-H$100-1)))</f>
        <v>-10.125000000000014</v>
      </c>
      <c r="I211" s="80"/>
      <c r="J211" s="80">
        <f>90-(($A211-J$100-1)*(89/($B$86-J$100-1)))</f>
        <v>-10</v>
      </c>
      <c r="K211" s="80"/>
      <c r="L211" s="80">
        <f>90-(($A211-L$100-1)*(89/($B$86-L$100-1)))</f>
        <v>-9.87777777777778</v>
      </c>
      <c r="M211" s="80"/>
      <c r="N211" s="80">
        <f>90-(($A211-N$100-1)*(89/($B$86-N$100-1)))</f>
        <v>-9.758241758241752</v>
      </c>
      <c r="O211" s="80"/>
      <c r="P211" s="80">
        <f>90-(($A211-P$100-1)*(89/($B$86-P$100-1)))</f>
        <v>-9.6413043478260789</v>
      </c>
      <c r="Q211" s="80"/>
      <c r="R211" s="80">
        <f>90-(($A211-R$100-1)*(89/($B$86-R$100-1)))</f>
        <v>-9.5268817204301115</v>
      </c>
      <c r="S211" s="80"/>
      <c r="T211" s="80">
        <f>90-(($A211-T$100-1)*(89/($B$86-T$100-1)))</f>
        <v>-9.4148936170212778</v>
      </c>
      <c r="U211" s="80"/>
      <c r="V211" s="80">
        <f>90-(($A211-V$100-1)*(89/($B$86-V$100-1)))</f>
        <v>-9.3052631578947427</v>
      </c>
      <c r="W211" s="80"/>
      <c r="X211" s="80">
        <f>90-(($A211-X$100-1)*(89/($B$86-X$100-1)))</f>
        <v>-9.1979166666666714</v>
      </c>
    </row>
    <row r="212" spans="1:24" x14ac:dyDescent="0.35">
      <c r="A212">
        <f t="shared" si="29"/>
        <v>112</v>
      </c>
      <c r="B212" s="80">
        <f>90-(($A212-B$100-1)*(89/($B$86-B$100-1)))</f>
        <v>-11.564705882352953</v>
      </c>
      <c r="C212" s="80"/>
      <c r="D212" s="80">
        <f>90-(($A212-D$100-1)*(89/($B$86-D$100-1)))</f>
        <v>-11.418604651162795</v>
      </c>
      <c r="E212" s="80"/>
      <c r="F212" s="80">
        <f>90-(($A212-F$100-1)*(89/($B$86-F$100-1)))</f>
        <v>-11.275862068965509</v>
      </c>
      <c r="G212" s="80"/>
      <c r="H212" s="80">
        <f>90-(($A212-H$100-1)*(89/($B$86-H$100-1)))</f>
        <v>-11.13636363636364</v>
      </c>
      <c r="I212" s="80"/>
      <c r="J212" s="80">
        <f>90-(($A212-J$100-1)*(89/($B$86-J$100-1)))</f>
        <v>-11</v>
      </c>
      <c r="K212" s="80"/>
      <c r="L212" s="80">
        <f>90-(($A212-L$100-1)*(89/($B$86-L$100-1)))</f>
        <v>-10.866666666666674</v>
      </c>
      <c r="M212" s="80"/>
      <c r="N212" s="80">
        <f>90-(($A212-N$100-1)*(89/($B$86-N$100-1)))</f>
        <v>-10.736263736263737</v>
      </c>
      <c r="O212" s="80"/>
      <c r="P212" s="80">
        <f>90-(($A212-P$100-1)*(89/($B$86-P$100-1)))</f>
        <v>-10.608695652173907</v>
      </c>
      <c r="Q212" s="80"/>
      <c r="R212" s="80">
        <f>90-(($A212-R$100-1)*(89/($B$86-R$100-1)))</f>
        <v>-10.483870967741936</v>
      </c>
      <c r="S212" s="80"/>
      <c r="T212" s="80">
        <f>90-(($A212-T$100-1)*(89/($B$86-T$100-1)))</f>
        <v>-10.361702127659569</v>
      </c>
      <c r="U212" s="80"/>
      <c r="V212" s="80">
        <f>90-(($A212-V$100-1)*(89/($B$86-V$100-1)))</f>
        <v>-10.242105263157896</v>
      </c>
      <c r="W212" s="80"/>
      <c r="X212" s="80">
        <f>90-(($A212-X$100-1)*(89/($B$86-X$100-1)))</f>
        <v>-10.125</v>
      </c>
    </row>
    <row r="213" spans="1:24" x14ac:dyDescent="0.35">
      <c r="A213">
        <f t="shared" si="29"/>
        <v>113</v>
      </c>
      <c r="B213" s="80">
        <f>90-(($A213-B$100-1)*(89/($B$86-B$100-1)))</f>
        <v>-12.611764705882365</v>
      </c>
      <c r="C213" s="80"/>
      <c r="D213" s="80">
        <f>90-(($A213-D$100-1)*(89/($B$86-D$100-1)))</f>
        <v>-12.453488372093034</v>
      </c>
      <c r="E213" s="80"/>
      <c r="F213" s="80">
        <f>90-(($A213-F$100-1)*(89/($B$86-F$100-1)))</f>
        <v>-12.298850574712645</v>
      </c>
      <c r="G213" s="80"/>
      <c r="H213" s="80">
        <f>90-(($A213-H$100-1)*(89/($B$86-H$100-1)))</f>
        <v>-12.14772727272728</v>
      </c>
      <c r="I213" s="80"/>
      <c r="J213" s="80">
        <f>90-(($A213-J$100-1)*(89/($B$86-J$100-1)))</f>
        <v>-12</v>
      </c>
      <c r="K213" s="80"/>
      <c r="L213" s="80">
        <f>90-(($A213-L$100-1)*(89/($B$86-L$100-1)))</f>
        <v>-11.855555555555554</v>
      </c>
      <c r="M213" s="80"/>
      <c r="N213" s="80">
        <f>90-(($A213-N$100-1)*(89/($B$86-N$100-1)))</f>
        <v>-11.714285714285708</v>
      </c>
      <c r="O213" s="80"/>
      <c r="P213" s="80">
        <f>90-(($A213-P$100-1)*(89/($B$86-P$100-1)))</f>
        <v>-11.576086956521735</v>
      </c>
      <c r="Q213" s="80"/>
      <c r="R213" s="80">
        <f>90-(($A213-R$100-1)*(89/($B$86-R$100-1)))</f>
        <v>-11.44086021505376</v>
      </c>
      <c r="S213" s="80"/>
      <c r="T213" s="80">
        <f>90-(($A213-T$100-1)*(89/($B$86-T$100-1)))</f>
        <v>-11.308510638297875</v>
      </c>
      <c r="U213" s="80"/>
      <c r="V213" s="80">
        <f>90-(($A213-V$100-1)*(89/($B$86-V$100-1)))</f>
        <v>-11.178947368421049</v>
      </c>
      <c r="W213" s="80"/>
      <c r="X213" s="80">
        <f>90-(($A213-X$100-1)*(89/($B$86-X$100-1)))</f>
        <v>-11.052083333333343</v>
      </c>
    </row>
    <row r="214" spans="1:24" x14ac:dyDescent="0.35">
      <c r="A214">
        <f t="shared" si="29"/>
        <v>114</v>
      </c>
      <c r="B214" s="80">
        <f>90-(($A214-B$100-1)*(89/($B$86-B$100-1)))</f>
        <v>-13.658823529411777</v>
      </c>
      <c r="C214" s="80"/>
      <c r="D214" s="80">
        <f>90-(($A214-D$100-1)*(89/($B$86-D$100-1)))</f>
        <v>-13.488372093023258</v>
      </c>
      <c r="E214" s="80"/>
      <c r="F214" s="80">
        <f>90-(($A214-F$100-1)*(89/($B$86-F$100-1)))</f>
        <v>-13.321839080459768</v>
      </c>
      <c r="G214" s="80"/>
      <c r="H214" s="80">
        <f>90-(($A214-H$100-1)*(89/($B$86-H$100-1)))</f>
        <v>-13.159090909090921</v>
      </c>
      <c r="I214" s="80"/>
      <c r="J214" s="80">
        <f>90-(($A214-J$100-1)*(89/($B$86-J$100-1)))</f>
        <v>-13</v>
      </c>
      <c r="K214" s="80"/>
      <c r="L214" s="80">
        <f>90-(($A214-L$100-1)*(89/($B$86-L$100-1)))</f>
        <v>-12.844444444444449</v>
      </c>
      <c r="M214" s="80"/>
      <c r="N214" s="80">
        <f>90-(($A214-N$100-1)*(89/($B$86-N$100-1)))</f>
        <v>-12.692307692307693</v>
      </c>
      <c r="O214" s="80"/>
      <c r="P214" s="80">
        <f>90-(($A214-P$100-1)*(89/($B$86-P$100-1)))</f>
        <v>-12.543478260869563</v>
      </c>
      <c r="Q214" s="80"/>
      <c r="R214" s="80">
        <f>90-(($A214-R$100-1)*(89/($B$86-R$100-1)))</f>
        <v>-12.397849462365599</v>
      </c>
      <c r="S214" s="80"/>
      <c r="T214" s="80">
        <f>90-(($A214-T$100-1)*(89/($B$86-T$100-1)))</f>
        <v>-12.255319148936167</v>
      </c>
      <c r="U214" s="80"/>
      <c r="V214" s="80">
        <f>90-(($A214-V$100-1)*(89/($B$86-V$100-1)))</f>
        <v>-12.115789473684217</v>
      </c>
      <c r="W214" s="80"/>
      <c r="X214" s="80">
        <f>90-(($A214-X$100-1)*(89/($B$86-X$100-1)))</f>
        <v>-11.979166666666671</v>
      </c>
    </row>
    <row r="215" spans="1:24" x14ac:dyDescent="0.35">
      <c r="A215">
        <f t="shared" si="29"/>
        <v>115</v>
      </c>
      <c r="B215" s="80">
        <f>90-(($A215-B$100-1)*(89/($B$86-B$100-1)))</f>
        <v>-14.705882352941188</v>
      </c>
      <c r="C215" s="80"/>
      <c r="D215" s="80">
        <f>90-(($A215-D$100-1)*(89/($B$86-D$100-1)))</f>
        <v>-14.523255813953497</v>
      </c>
      <c r="E215" s="80"/>
      <c r="F215" s="80">
        <f>90-(($A215-F$100-1)*(89/($B$86-F$100-1)))</f>
        <v>-14.34482758620689</v>
      </c>
      <c r="G215" s="80"/>
      <c r="H215" s="80">
        <f>90-(($A215-H$100-1)*(89/($B$86-H$100-1)))</f>
        <v>-14.170454545454561</v>
      </c>
      <c r="I215" s="80"/>
      <c r="J215" s="80">
        <f>90-(($A215-J$100-1)*(89/($B$86-J$100-1)))</f>
        <v>-14</v>
      </c>
      <c r="K215" s="80"/>
      <c r="L215" s="80">
        <f>90-(($A215-L$100-1)*(89/($B$86-L$100-1)))</f>
        <v>-13.833333333333343</v>
      </c>
      <c r="M215" s="80"/>
      <c r="N215" s="80">
        <f>90-(($A215-N$100-1)*(89/($B$86-N$100-1)))</f>
        <v>-13.670329670329664</v>
      </c>
      <c r="O215" s="80"/>
      <c r="P215" s="80">
        <f>90-(($A215-P$100-1)*(89/($B$86-P$100-1)))</f>
        <v>-13.510869565217391</v>
      </c>
      <c r="Q215" s="80"/>
      <c r="R215" s="80">
        <f>90-(($A215-R$100-1)*(89/($B$86-R$100-1)))</f>
        <v>-13.354838709677423</v>
      </c>
      <c r="S215" s="80"/>
      <c r="T215" s="80">
        <f>90-(($A215-T$100-1)*(89/($B$86-T$100-1)))</f>
        <v>-13.202127659574472</v>
      </c>
      <c r="U215" s="80"/>
      <c r="V215" s="80">
        <f>90-(($A215-V$100-1)*(89/($B$86-V$100-1)))</f>
        <v>-13.05263157894737</v>
      </c>
      <c r="W215" s="80"/>
      <c r="X215" s="80">
        <f>90-(($A215-X$100-1)*(89/($B$86-X$100-1)))</f>
        <v>-12.90625</v>
      </c>
    </row>
    <row r="216" spans="1:24" x14ac:dyDescent="0.35">
      <c r="A216">
        <f t="shared" si="29"/>
        <v>116</v>
      </c>
      <c r="B216" s="80">
        <f>90-(($A216-B$100-1)*(89/($B$86-B$100-1)))</f>
        <v>-15.7529411764706</v>
      </c>
      <c r="C216" s="80"/>
      <c r="D216" s="80">
        <f>90-(($A216-D$100-1)*(89/($B$86-D$100-1)))</f>
        <v>-15.558139534883722</v>
      </c>
      <c r="E216" s="80"/>
      <c r="F216" s="80">
        <f>90-(($A216-F$100-1)*(89/($B$86-F$100-1)))</f>
        <v>-15.367816091954026</v>
      </c>
      <c r="G216" s="80"/>
      <c r="H216" s="80">
        <f>90-(($A216-H$100-1)*(89/($B$86-H$100-1)))</f>
        <v>-15.181818181818187</v>
      </c>
      <c r="I216" s="80"/>
      <c r="J216" s="80">
        <f>90-(($A216-J$100-1)*(89/($B$86-J$100-1)))</f>
        <v>-15</v>
      </c>
      <c r="K216" s="80"/>
      <c r="L216" s="80">
        <f>90-(($A216-L$100-1)*(89/($B$86-L$100-1)))</f>
        <v>-14.822222222222223</v>
      </c>
      <c r="M216" s="80"/>
      <c r="N216" s="80">
        <f>90-(($A216-N$100-1)*(89/($B$86-N$100-1)))</f>
        <v>-14.64835164835165</v>
      </c>
      <c r="O216" s="80"/>
      <c r="P216" s="80">
        <f>90-(($A216-P$100-1)*(89/($B$86-P$100-1)))</f>
        <v>-14.478260869565219</v>
      </c>
      <c r="Q216" s="80"/>
      <c r="R216" s="80">
        <f>90-(($A216-R$100-1)*(89/($B$86-R$100-1)))</f>
        <v>-14.311827956989248</v>
      </c>
      <c r="S216" s="80"/>
      <c r="T216" s="80">
        <f>90-(($A216-T$100-1)*(89/($B$86-T$100-1)))</f>
        <v>-14.148936170212764</v>
      </c>
      <c r="U216" s="80"/>
      <c r="V216" s="80">
        <f>90-(($A216-V$100-1)*(89/($B$86-V$100-1)))</f>
        <v>-13.989473684210523</v>
      </c>
      <c r="W216" s="80"/>
      <c r="X216" s="80">
        <f>90-(($A216-X$100-1)*(89/($B$86-X$100-1)))</f>
        <v>-13.833333333333343</v>
      </c>
    </row>
    <row r="217" spans="1:24" x14ac:dyDescent="0.35">
      <c r="A217">
        <f t="shared" si="29"/>
        <v>117</v>
      </c>
      <c r="B217" s="80">
        <f>90-(($A217-B$100-1)*(89/($B$86-B$100-1)))</f>
        <v>-16.800000000000011</v>
      </c>
      <c r="C217" s="80"/>
      <c r="D217" s="80">
        <f>90-(($A217-D$100-1)*(89/($B$86-D$100-1)))</f>
        <v>-16.593023255813961</v>
      </c>
      <c r="E217" s="80"/>
      <c r="F217" s="80">
        <f>90-(($A217-F$100-1)*(89/($B$86-F$100-1)))</f>
        <v>-16.390804597701148</v>
      </c>
      <c r="G217" s="80"/>
      <c r="H217" s="80">
        <f>90-(($A217-H$100-1)*(89/($B$86-H$100-1)))</f>
        <v>-16.193181818181827</v>
      </c>
      <c r="I217" s="80"/>
      <c r="J217" s="80">
        <f>90-(($A217-J$100-1)*(89/($B$86-J$100-1)))</f>
        <v>-16</v>
      </c>
      <c r="K217" s="80"/>
      <c r="L217" s="80">
        <f>90-(($A217-L$100-1)*(89/($B$86-L$100-1)))</f>
        <v>-15.811111111111117</v>
      </c>
      <c r="M217" s="80"/>
      <c r="N217" s="80">
        <f>90-(($A217-N$100-1)*(89/($B$86-N$100-1)))</f>
        <v>-15.626373626373621</v>
      </c>
      <c r="O217" s="80"/>
      <c r="P217" s="80">
        <f>90-(($A217-P$100-1)*(89/($B$86-P$100-1)))</f>
        <v>-15.445652173913047</v>
      </c>
      <c r="Q217" s="80"/>
      <c r="R217" s="80">
        <f>90-(($A217-R$100-1)*(89/($B$86-R$100-1)))</f>
        <v>-15.268817204301087</v>
      </c>
      <c r="S217" s="80"/>
      <c r="T217" s="80">
        <f>90-(($A217-T$100-1)*(89/($B$86-T$100-1)))</f>
        <v>-15.095744680851055</v>
      </c>
      <c r="U217" s="80"/>
      <c r="V217" s="80">
        <f>90-(($A217-V$100-1)*(89/($B$86-V$100-1)))</f>
        <v>-14.926315789473691</v>
      </c>
      <c r="W217" s="80"/>
      <c r="X217" s="80">
        <f>90-(($A217-X$100-1)*(89/($B$86-X$100-1)))</f>
        <v>-14.760416666666671</v>
      </c>
    </row>
    <row r="218" spans="1:24" x14ac:dyDescent="0.35">
      <c r="A218">
        <f t="shared" si="29"/>
        <v>118</v>
      </c>
      <c r="B218" s="80">
        <f>90-(($A218-B$100-1)*(89/($B$86-B$100-1)))</f>
        <v>-17.847058823529423</v>
      </c>
      <c r="C218" s="80"/>
      <c r="D218" s="80">
        <f>90-(($A218-D$100-1)*(89/($B$86-D$100-1)))</f>
        <v>-17.627906976744185</v>
      </c>
      <c r="E218" s="80"/>
      <c r="F218" s="80">
        <f>90-(($A218-F$100-1)*(89/($B$86-F$100-1)))</f>
        <v>-17.41379310344827</v>
      </c>
      <c r="G218" s="80"/>
      <c r="H218" s="80">
        <f>90-(($A218-H$100-1)*(89/($B$86-H$100-1)))</f>
        <v>-17.204545454545467</v>
      </c>
      <c r="I218" s="80"/>
      <c r="J218" s="80">
        <f>90-(($A218-J$100-1)*(89/($B$86-J$100-1)))</f>
        <v>-17</v>
      </c>
      <c r="K218" s="80"/>
      <c r="L218" s="80">
        <f>90-(($A218-L$100-1)*(89/($B$86-L$100-1)))</f>
        <v>-16.800000000000011</v>
      </c>
      <c r="M218" s="80"/>
      <c r="N218" s="80">
        <f>90-(($A218-N$100-1)*(89/($B$86-N$100-1)))</f>
        <v>-16.604395604395606</v>
      </c>
      <c r="O218" s="80"/>
      <c r="P218" s="80">
        <f>90-(($A218-P$100-1)*(89/($B$86-P$100-1)))</f>
        <v>-16.41304347826086</v>
      </c>
      <c r="Q218" s="80"/>
      <c r="R218" s="80">
        <f>90-(($A218-R$100-1)*(89/($B$86-R$100-1)))</f>
        <v>-16.225806451612911</v>
      </c>
      <c r="S218" s="80"/>
      <c r="T218" s="80">
        <f>90-(($A218-T$100-1)*(89/($B$86-T$100-1)))</f>
        <v>-16.042553191489361</v>
      </c>
      <c r="U218" s="80"/>
      <c r="V218" s="80">
        <f>90-(($A218-V$100-1)*(89/($B$86-V$100-1)))</f>
        <v>-15.863157894736844</v>
      </c>
      <c r="W218" s="80"/>
      <c r="X218" s="80">
        <f>90-(($A218-X$100-1)*(89/($B$86-X$100-1)))</f>
        <v>-15.6875</v>
      </c>
    </row>
    <row r="219" spans="1:24" x14ac:dyDescent="0.35">
      <c r="A219">
        <f t="shared" si="29"/>
        <v>119</v>
      </c>
      <c r="B219" s="80">
        <f>90-(($A219-B$100-1)*(89/($B$86-B$100-1)))</f>
        <v>-18.894117647058835</v>
      </c>
      <c r="C219" s="80"/>
      <c r="D219" s="80">
        <f>90-(($A219-D$100-1)*(89/($B$86-D$100-1)))</f>
        <v>-18.662790697674424</v>
      </c>
      <c r="E219" s="80"/>
      <c r="F219" s="80">
        <f>90-(($A219-F$100-1)*(89/($B$86-F$100-1)))</f>
        <v>-18.436781609195393</v>
      </c>
      <c r="G219" s="80"/>
      <c r="H219" s="80">
        <f>90-(($A219-H$100-1)*(89/($B$86-H$100-1)))</f>
        <v>-18.215909090909108</v>
      </c>
      <c r="I219" s="80"/>
      <c r="J219" s="80">
        <f>90-(($A219-J$100-1)*(89/($B$86-J$100-1)))</f>
        <v>-18</v>
      </c>
      <c r="K219" s="80"/>
      <c r="L219" s="80">
        <f>90-(($A219-L$100-1)*(89/($B$86-L$100-1)))</f>
        <v>-17.788888888888891</v>
      </c>
      <c r="M219" s="80"/>
      <c r="N219" s="80">
        <f>90-(($A219-N$100-1)*(89/($B$86-N$100-1)))</f>
        <v>-17.582417582417577</v>
      </c>
      <c r="O219" s="80"/>
      <c r="P219" s="80">
        <f>90-(($A219-P$100-1)*(89/($B$86-P$100-1)))</f>
        <v>-17.380434782608688</v>
      </c>
      <c r="Q219" s="80"/>
      <c r="R219" s="80">
        <f>90-(($A219-R$100-1)*(89/($B$86-R$100-1)))</f>
        <v>-17.182795698924735</v>
      </c>
      <c r="S219" s="80"/>
      <c r="T219" s="80">
        <f>90-(($A219-T$100-1)*(89/($B$86-T$100-1)))</f>
        <v>-16.989361702127653</v>
      </c>
      <c r="U219" s="80"/>
      <c r="V219" s="80">
        <f>90-(($A219-V$100-1)*(89/($B$86-V$100-1)))</f>
        <v>-16.799999999999997</v>
      </c>
      <c r="W219" s="80"/>
      <c r="X219" s="80">
        <f>90-(($A219-X$100-1)*(89/($B$86-X$100-1)))</f>
        <v>-16.614583333333343</v>
      </c>
    </row>
    <row r="220" spans="1:24" x14ac:dyDescent="0.35">
      <c r="A220">
        <f t="shared" si="29"/>
        <v>120</v>
      </c>
      <c r="B220" s="80">
        <f>90-(($A220-B$100-1)*(89/($B$86-B$100-1)))</f>
        <v>-19.941176470588246</v>
      </c>
      <c r="C220" s="80"/>
      <c r="D220" s="80">
        <f>90-(($A220-D$100-1)*(89/($B$86-D$100-1)))</f>
        <v>-19.697674418604663</v>
      </c>
      <c r="E220" s="80"/>
      <c r="F220" s="80">
        <f>90-(($A220-F$100-1)*(89/($B$86-F$100-1)))</f>
        <v>-19.459770114942529</v>
      </c>
      <c r="G220" s="80"/>
      <c r="H220" s="80">
        <f>90-(($A220-H$100-1)*(89/($B$86-H$100-1)))</f>
        <v>-19.227272727272734</v>
      </c>
      <c r="I220" s="80"/>
      <c r="J220" s="80">
        <f>90-(($A220-J$100-1)*(89/($B$86-J$100-1)))</f>
        <v>-19</v>
      </c>
      <c r="K220" s="80"/>
      <c r="L220" s="80">
        <f>90-(($A220-L$100-1)*(89/($B$86-L$100-1)))</f>
        <v>-18.777777777777786</v>
      </c>
      <c r="M220" s="80"/>
      <c r="N220" s="80">
        <f>90-(($A220-N$100-1)*(89/($B$86-N$100-1)))</f>
        <v>-18.560439560439562</v>
      </c>
      <c r="O220" s="80"/>
      <c r="P220" s="80">
        <f>90-(($A220-P$100-1)*(89/($B$86-P$100-1)))</f>
        <v>-18.347826086956516</v>
      </c>
      <c r="Q220" s="80"/>
      <c r="R220" s="80">
        <f>90-(($A220-R$100-1)*(89/($B$86-R$100-1)))</f>
        <v>-18.13978494623656</v>
      </c>
      <c r="S220" s="80"/>
      <c r="T220" s="80">
        <f>90-(($A220-T$100-1)*(89/($B$86-T$100-1)))</f>
        <v>-17.936170212765958</v>
      </c>
      <c r="U220" s="80"/>
      <c r="V220" s="80">
        <f>90-(($A220-V$100-1)*(89/($B$86-V$100-1)))</f>
        <v>-17.736842105263165</v>
      </c>
      <c r="W220" s="80"/>
      <c r="X220" s="80">
        <f>90-(($A220-X$100-1)*(89/($B$86-X$100-1)))</f>
        <v>-17.541666666666671</v>
      </c>
    </row>
    <row r="221" spans="1:24" x14ac:dyDescent="0.35">
      <c r="A221">
        <f t="shared" si="29"/>
        <v>121</v>
      </c>
      <c r="B221" s="80">
        <f>90-(($A221-B$100-1)*(89/($B$86-B$100-1)))</f>
        <v>-20.988235294117658</v>
      </c>
      <c r="C221" s="80"/>
      <c r="D221" s="80">
        <f>90-(($A221-D$100-1)*(89/($B$86-D$100-1)))</f>
        <v>-20.732558139534888</v>
      </c>
      <c r="E221" s="80"/>
      <c r="F221" s="80">
        <f>90-(($A221-F$100-1)*(89/($B$86-F$100-1)))</f>
        <v>-20.482758620689651</v>
      </c>
      <c r="G221" s="80"/>
      <c r="H221" s="80">
        <f>90-(($A221-H$100-1)*(89/($B$86-H$100-1)))</f>
        <v>-20.238636363636374</v>
      </c>
      <c r="I221" s="80"/>
      <c r="J221" s="80">
        <f>90-(($A221-J$100-1)*(89/($B$86-J$100-1)))</f>
        <v>-20</v>
      </c>
      <c r="K221" s="80"/>
      <c r="L221" s="80">
        <f>90-(($A221-L$100-1)*(89/($B$86-L$100-1)))</f>
        <v>-19.766666666666666</v>
      </c>
      <c r="M221" s="80"/>
      <c r="N221" s="80">
        <f>90-(($A221-N$100-1)*(89/($B$86-N$100-1)))</f>
        <v>-19.538461538461533</v>
      </c>
      <c r="O221" s="80"/>
      <c r="P221" s="80">
        <f>90-(($A221-P$100-1)*(89/($B$86-P$100-1)))</f>
        <v>-19.315217391304344</v>
      </c>
      <c r="Q221" s="80"/>
      <c r="R221" s="80">
        <f>90-(($A221-R$100-1)*(89/($B$86-R$100-1)))</f>
        <v>-19.096774193548384</v>
      </c>
      <c r="S221" s="80"/>
      <c r="T221" s="80">
        <f>90-(($A221-T$100-1)*(89/($B$86-T$100-1)))</f>
        <v>-18.88297872340425</v>
      </c>
      <c r="U221" s="80"/>
      <c r="V221" s="80">
        <f>90-(($A221-V$100-1)*(89/($B$86-V$100-1)))</f>
        <v>-18.673684210526318</v>
      </c>
      <c r="W221" s="80"/>
      <c r="X221" s="80">
        <f>90-(($A221-X$100-1)*(89/($B$86-X$100-1)))</f>
        <v>-18.46875</v>
      </c>
    </row>
    <row r="222" spans="1:24" x14ac:dyDescent="0.35">
      <c r="A222">
        <f t="shared" si="29"/>
        <v>122</v>
      </c>
      <c r="B222" s="80">
        <f>90-(($A222-B$100-1)*(89/($B$86-B$100-1)))</f>
        <v>-22.035294117647069</v>
      </c>
      <c r="C222" s="80"/>
      <c r="D222" s="80">
        <f>90-(($A222-D$100-1)*(89/($B$86-D$100-1)))</f>
        <v>-21.767441860465127</v>
      </c>
      <c r="E222" s="80"/>
      <c r="F222" s="80">
        <f>90-(($A222-F$100-1)*(89/($B$86-F$100-1)))</f>
        <v>-21.505747126436773</v>
      </c>
      <c r="G222" s="80"/>
      <c r="H222" s="80">
        <f>90-(($A222-H$100-1)*(89/($B$86-H$100-1)))</f>
        <v>-21.250000000000014</v>
      </c>
      <c r="I222" s="80"/>
      <c r="J222" s="80">
        <f>90-(($A222-J$100-1)*(89/($B$86-J$100-1)))</f>
        <v>-21</v>
      </c>
      <c r="K222" s="80"/>
      <c r="L222" s="80">
        <f>90-(($A222-L$100-1)*(89/($B$86-L$100-1)))</f>
        <v>-20.75555555555556</v>
      </c>
      <c r="M222" s="80"/>
      <c r="N222" s="80">
        <f>90-(($A222-N$100-1)*(89/($B$86-N$100-1)))</f>
        <v>-20.516483516483518</v>
      </c>
      <c r="O222" s="80"/>
      <c r="P222" s="80">
        <f>90-(($A222-P$100-1)*(89/($B$86-P$100-1)))</f>
        <v>-20.282608695652172</v>
      </c>
      <c r="Q222" s="80"/>
      <c r="R222" s="80">
        <f>90-(($A222-R$100-1)*(89/($B$86-R$100-1)))</f>
        <v>-20.053763440860223</v>
      </c>
      <c r="S222" s="80"/>
      <c r="T222" s="80">
        <f>90-(($A222-T$100-1)*(89/($B$86-T$100-1)))</f>
        <v>-19.829787234042556</v>
      </c>
      <c r="U222" s="80"/>
      <c r="V222" s="80">
        <f>90-(($A222-V$100-1)*(89/($B$86-V$100-1)))</f>
        <v>-19.610526315789471</v>
      </c>
      <c r="W222" s="80"/>
      <c r="X222" s="80">
        <f>90-(($A222-X$100-1)*(89/($B$86-X$100-1)))</f>
        <v>-19.395833333333343</v>
      </c>
    </row>
    <row r="223" spans="1:24" x14ac:dyDescent="0.35">
      <c r="A223">
        <f t="shared" si="29"/>
        <v>123</v>
      </c>
      <c r="B223" s="80">
        <f>90-(($A223-B$100-1)*(89/($B$86-B$100-1)))</f>
        <v>-23.082352941176481</v>
      </c>
      <c r="C223" s="80"/>
      <c r="D223" s="80">
        <f>90-(($A223-D$100-1)*(89/($B$86-D$100-1)))</f>
        <v>-22.802325581395351</v>
      </c>
      <c r="E223" s="80"/>
      <c r="F223" s="80">
        <f>90-(($A223-F$100-1)*(89/($B$86-F$100-1)))</f>
        <v>-22.52873563218391</v>
      </c>
      <c r="G223" s="80"/>
      <c r="H223" s="80">
        <f>90-(($A223-H$100-1)*(89/($B$86-H$100-1)))</f>
        <v>-22.261363636363654</v>
      </c>
      <c r="I223" s="80"/>
      <c r="J223" s="80">
        <f>90-(($A223-J$100-1)*(89/($B$86-J$100-1)))</f>
        <v>-22</v>
      </c>
      <c r="K223" s="80"/>
      <c r="L223" s="80">
        <f>90-(($A223-L$100-1)*(89/($B$86-L$100-1)))</f>
        <v>-21.744444444444454</v>
      </c>
      <c r="M223" s="80"/>
      <c r="N223" s="80">
        <f>90-(($A223-N$100-1)*(89/($B$86-N$100-1)))</f>
        <v>-21.494505494505489</v>
      </c>
      <c r="O223" s="80"/>
      <c r="P223" s="80">
        <f>90-(($A223-P$100-1)*(89/($B$86-P$100-1)))</f>
        <v>-21.25</v>
      </c>
      <c r="Q223" s="80"/>
      <c r="R223" s="80">
        <f>90-(($A223-R$100-1)*(89/($B$86-R$100-1)))</f>
        <v>-21.010752688172047</v>
      </c>
      <c r="S223" s="80"/>
      <c r="T223" s="80">
        <f>90-(($A223-T$100-1)*(89/($B$86-T$100-1)))</f>
        <v>-20.776595744680847</v>
      </c>
      <c r="U223" s="80"/>
      <c r="V223" s="80">
        <f>90-(($A223-V$100-1)*(89/($B$86-V$100-1)))</f>
        <v>-20.547368421052639</v>
      </c>
      <c r="W223" s="80"/>
      <c r="X223" s="80">
        <f>90-(($A223-X$100-1)*(89/($B$86-X$100-1)))</f>
        <v>-20.322916666666671</v>
      </c>
    </row>
    <row r="224" spans="1:24" x14ac:dyDescent="0.35">
      <c r="A224">
        <f t="shared" si="29"/>
        <v>124</v>
      </c>
      <c r="B224" s="80">
        <f>90-(($A224-B$100-1)*(89/($B$86-B$100-1)))</f>
        <v>-24.129411764705893</v>
      </c>
      <c r="C224" s="80"/>
      <c r="D224" s="80">
        <f>90-(($A224-D$100-1)*(89/($B$86-D$100-1)))</f>
        <v>-23.83720930232559</v>
      </c>
      <c r="E224" s="80"/>
      <c r="F224" s="80">
        <f>90-(($A224-F$100-1)*(89/($B$86-F$100-1)))</f>
        <v>-23.551724137931032</v>
      </c>
      <c r="G224" s="80"/>
      <c r="H224" s="80">
        <f>90-(($A224-H$100-1)*(89/($B$86-H$100-1)))</f>
        <v>-23.27272727272728</v>
      </c>
      <c r="I224" s="80"/>
      <c r="J224" s="80">
        <f>90-(($A224-J$100-1)*(89/($B$86-J$100-1)))</f>
        <v>-23</v>
      </c>
      <c r="K224" s="80"/>
      <c r="L224" s="80">
        <f>90-(($A224-L$100-1)*(89/($B$86-L$100-1)))</f>
        <v>-22.733333333333334</v>
      </c>
      <c r="M224" s="80"/>
      <c r="N224" s="80">
        <f>90-(($A224-N$100-1)*(89/($B$86-N$100-1)))</f>
        <v>-22.472527472527474</v>
      </c>
      <c r="O224" s="80"/>
      <c r="P224" s="80">
        <f>90-(($A224-P$100-1)*(89/($B$86-P$100-1)))</f>
        <v>-22.217391304347828</v>
      </c>
      <c r="Q224" s="80"/>
      <c r="R224" s="80">
        <f>90-(($A224-R$100-1)*(89/($B$86-R$100-1)))</f>
        <v>-21.967741935483872</v>
      </c>
      <c r="S224" s="80"/>
      <c r="T224" s="80">
        <f>90-(($A224-T$100-1)*(89/($B$86-T$100-1)))</f>
        <v>-21.723404255319153</v>
      </c>
      <c r="U224" s="80"/>
      <c r="V224" s="80">
        <f>90-(($A224-V$100-1)*(89/($B$86-V$100-1)))</f>
        <v>-21.484210526315792</v>
      </c>
      <c r="W224" s="80"/>
      <c r="X224" s="80">
        <f>90-(($A224-X$100-1)*(89/($B$86-X$100-1)))</f>
        <v>-21.25</v>
      </c>
    </row>
    <row r="225" spans="1:24" x14ac:dyDescent="0.35">
      <c r="A225">
        <f t="shared" si="29"/>
        <v>125</v>
      </c>
      <c r="B225" s="80">
        <f>90-(($A225-B$100-1)*(89/($B$86-B$100-1)))</f>
        <v>-25.176470588235304</v>
      </c>
      <c r="C225" s="80"/>
      <c r="D225" s="80">
        <f>90-(($A225-D$100-1)*(89/($B$86-D$100-1)))</f>
        <v>-24.872093023255815</v>
      </c>
      <c r="E225" s="80"/>
      <c r="F225" s="80">
        <f>90-(($A225-F$100-1)*(89/($B$86-F$100-1)))</f>
        <v>-24.574712643678154</v>
      </c>
      <c r="G225" s="80"/>
      <c r="H225" s="80">
        <f>90-(($A225-H$100-1)*(89/($B$86-H$100-1)))</f>
        <v>-24.284090909090921</v>
      </c>
      <c r="I225" s="80"/>
      <c r="J225" s="80">
        <f>90-(($A225-J$100-1)*(89/($B$86-J$100-1)))</f>
        <v>-24</v>
      </c>
      <c r="K225" s="80"/>
      <c r="L225" s="80">
        <f>90-(($A225-L$100-1)*(89/($B$86-L$100-1)))</f>
        <v>-23.722222222222229</v>
      </c>
      <c r="M225" s="80"/>
      <c r="N225" s="80">
        <f>90-(($A225-N$100-1)*(89/($B$86-N$100-1)))</f>
        <v>-23.450549450549445</v>
      </c>
      <c r="O225" s="80"/>
      <c r="P225" s="80">
        <f>90-(($A225-P$100-1)*(89/($B$86-P$100-1)))</f>
        <v>-23.184782608695642</v>
      </c>
      <c r="Q225" s="80"/>
      <c r="R225" s="80">
        <f>90-(($A225-R$100-1)*(89/($B$86-R$100-1)))</f>
        <v>-22.924731182795711</v>
      </c>
      <c r="S225" s="80"/>
      <c r="T225" s="80">
        <f>90-(($A225-T$100-1)*(89/($B$86-T$100-1)))</f>
        <v>-22.670212765957444</v>
      </c>
      <c r="U225" s="80"/>
      <c r="V225" s="80">
        <f>90-(($A225-V$100-1)*(89/($B$86-V$100-1)))</f>
        <v>-22.421052631578945</v>
      </c>
      <c r="W225" s="80"/>
      <c r="X225" s="80">
        <f>90-(($A225-X$100-1)*(89/($B$86-X$100-1)))</f>
        <v>-22.177083333333343</v>
      </c>
    </row>
    <row r="226" spans="1:24" x14ac:dyDescent="0.35">
      <c r="A226">
        <f t="shared" si="29"/>
        <v>126</v>
      </c>
      <c r="B226" s="80">
        <f>90-(($A226-B$100-1)*(89/($B$86-B$100-1)))</f>
        <v>-26.223529411764716</v>
      </c>
      <c r="C226" s="80"/>
      <c r="D226" s="80">
        <f>90-(($A226-D$100-1)*(89/($B$86-D$100-1)))</f>
        <v>-25.906976744186053</v>
      </c>
      <c r="E226" s="80"/>
      <c r="F226" s="80">
        <f>90-(($A226-F$100-1)*(89/($B$86-F$100-1)))</f>
        <v>-25.597701149425291</v>
      </c>
      <c r="G226" s="80"/>
      <c r="H226" s="80">
        <f>90-(($A226-H$100-1)*(89/($B$86-H$100-1)))</f>
        <v>-25.295454545454561</v>
      </c>
      <c r="I226" s="80"/>
      <c r="J226" s="80">
        <f>90-(($A226-J$100-1)*(89/($B$86-J$100-1)))</f>
        <v>-25</v>
      </c>
      <c r="K226" s="80"/>
      <c r="L226" s="80">
        <f>90-(($A226-L$100-1)*(89/($B$86-L$100-1)))</f>
        <v>-24.711111111111109</v>
      </c>
      <c r="M226" s="80"/>
      <c r="N226" s="80">
        <f>90-(($A226-N$100-1)*(89/($B$86-N$100-1)))</f>
        <v>-24.428571428571431</v>
      </c>
      <c r="O226" s="80"/>
      <c r="P226" s="80">
        <f>90-(($A226-P$100-1)*(89/($B$86-P$100-1)))</f>
        <v>-24.15217391304347</v>
      </c>
      <c r="Q226" s="80"/>
      <c r="R226" s="80">
        <f>90-(($A226-R$100-1)*(89/($B$86-R$100-1)))</f>
        <v>-23.881720430107535</v>
      </c>
      <c r="S226" s="80"/>
      <c r="T226" s="80">
        <f>90-(($A226-T$100-1)*(89/($B$86-T$100-1)))</f>
        <v>-23.617021276595736</v>
      </c>
      <c r="U226" s="80"/>
      <c r="V226" s="80">
        <f>90-(($A226-V$100-1)*(89/($B$86-V$100-1)))</f>
        <v>-23.357894736842113</v>
      </c>
      <c r="W226" s="80"/>
      <c r="X226" s="80">
        <f>90-(($A226-X$100-1)*(89/($B$86-X$100-1)))</f>
        <v>-23.104166666666671</v>
      </c>
    </row>
    <row r="227" spans="1:24" x14ac:dyDescent="0.35">
      <c r="A227">
        <f t="shared" si="29"/>
        <v>127</v>
      </c>
      <c r="B227" s="80">
        <f>90-(($A227-B$100-1)*(89/($B$86-B$100-1)))</f>
        <v>-27.270588235294127</v>
      </c>
      <c r="C227" s="80"/>
      <c r="D227" s="80">
        <f>90-(($A227-D$100-1)*(89/($B$86-D$100-1)))</f>
        <v>-26.941860465116292</v>
      </c>
      <c r="E227" s="80"/>
      <c r="F227" s="80">
        <f>90-(($A227-F$100-1)*(89/($B$86-F$100-1)))</f>
        <v>-26.620689655172413</v>
      </c>
      <c r="G227" s="80"/>
      <c r="H227" s="80">
        <f>90-(($A227-H$100-1)*(89/($B$86-H$100-1)))</f>
        <v>-26.306818181818187</v>
      </c>
      <c r="I227" s="80"/>
      <c r="J227" s="80">
        <f>90-(($A227-J$100-1)*(89/($B$86-J$100-1)))</f>
        <v>-26</v>
      </c>
      <c r="K227" s="80"/>
      <c r="L227" s="80">
        <f>90-(($A227-L$100-1)*(89/($B$86-L$100-1)))</f>
        <v>-25.700000000000003</v>
      </c>
      <c r="M227" s="80"/>
      <c r="N227" s="80">
        <f>90-(($A227-N$100-1)*(89/($B$86-N$100-1)))</f>
        <v>-25.406593406593402</v>
      </c>
      <c r="O227" s="80"/>
      <c r="P227" s="80">
        <f>90-(($A227-P$100-1)*(89/($B$86-P$100-1)))</f>
        <v>-25.119565217391298</v>
      </c>
      <c r="Q227" s="80"/>
      <c r="R227" s="80">
        <f>90-(($A227-R$100-1)*(89/($B$86-R$100-1)))</f>
        <v>-24.838709677419359</v>
      </c>
      <c r="S227" s="80"/>
      <c r="T227" s="80">
        <f>90-(($A227-T$100-1)*(89/($B$86-T$100-1)))</f>
        <v>-24.563829787234042</v>
      </c>
      <c r="U227" s="80"/>
      <c r="V227" s="80">
        <f>90-(($A227-V$100-1)*(89/($B$86-V$100-1)))</f>
        <v>-24.294736842105266</v>
      </c>
      <c r="W227" s="80"/>
      <c r="X227" s="80">
        <f>90-(($A227-X$100-1)*(89/($B$86-X$100-1)))</f>
        <v>-24.03125</v>
      </c>
    </row>
    <row r="228" spans="1:24" x14ac:dyDescent="0.35">
      <c r="A228">
        <f t="shared" si="29"/>
        <v>128</v>
      </c>
      <c r="B228" s="80">
        <f>90-(($A228-B$100-1)*(89/($B$86-B$100-1)))</f>
        <v>-28.317647058823539</v>
      </c>
      <c r="C228" s="80"/>
      <c r="D228" s="80">
        <f>90-(($A228-D$100-1)*(89/($B$86-D$100-1)))</f>
        <v>-27.976744186046517</v>
      </c>
      <c r="E228" s="80"/>
      <c r="F228" s="80">
        <f>90-(($A228-F$100-1)*(89/($B$86-F$100-1)))</f>
        <v>-27.643678160919535</v>
      </c>
      <c r="G228" s="80"/>
      <c r="H228" s="80">
        <f>90-(($A228-H$100-1)*(89/($B$86-H$100-1)))</f>
        <v>-27.318181818181827</v>
      </c>
      <c r="I228" s="80"/>
      <c r="J228" s="80">
        <f>90-(($A228-J$100-1)*(89/($B$86-J$100-1)))</f>
        <v>-27</v>
      </c>
      <c r="K228" s="80"/>
      <c r="L228" s="80">
        <f>90-(($A228-L$100-1)*(89/($B$86-L$100-1)))</f>
        <v>-26.688888888888897</v>
      </c>
      <c r="M228" s="80"/>
      <c r="N228" s="80">
        <f>90-(($A228-N$100-1)*(89/($B$86-N$100-1)))</f>
        <v>-26.384615384615387</v>
      </c>
      <c r="O228" s="80"/>
      <c r="P228" s="80">
        <f>90-(($A228-P$100-1)*(89/($B$86-P$100-1)))</f>
        <v>-26.086956521739125</v>
      </c>
      <c r="Q228" s="80"/>
      <c r="R228" s="80">
        <f>90-(($A228-R$100-1)*(89/($B$86-R$100-1)))</f>
        <v>-25.795698924731184</v>
      </c>
      <c r="S228" s="80"/>
      <c r="T228" s="80">
        <f>90-(($A228-T$100-1)*(89/($B$86-T$100-1)))</f>
        <v>-25.510638297872333</v>
      </c>
      <c r="U228" s="80"/>
      <c r="V228" s="80">
        <f>90-(($A228-V$100-1)*(89/($B$86-V$100-1)))</f>
        <v>-25.231578947368419</v>
      </c>
      <c r="W228" s="80"/>
      <c r="X228" s="80">
        <f>90-(($A228-X$100-1)*(89/($B$86-X$100-1)))</f>
        <v>-24.958333333333343</v>
      </c>
    </row>
    <row r="229" spans="1:24" x14ac:dyDescent="0.35">
      <c r="A229">
        <f t="shared" si="29"/>
        <v>129</v>
      </c>
      <c r="B229" s="80">
        <f>90-(($A229-B$100-1)*(89/($B$86-B$100-1)))</f>
        <v>-29.364705882352951</v>
      </c>
      <c r="C229" s="80"/>
      <c r="D229" s="80">
        <f>90-(($A229-D$100-1)*(89/($B$86-D$100-1)))</f>
        <v>-29.011627906976756</v>
      </c>
      <c r="E229" s="80"/>
      <c r="F229" s="80">
        <f>90-(($A229-F$100-1)*(89/($B$86-F$100-1)))</f>
        <v>-28.666666666666657</v>
      </c>
      <c r="G229" s="80"/>
      <c r="H229" s="80">
        <f>90-(($A229-H$100-1)*(89/($B$86-H$100-1)))</f>
        <v>-28.329545454545467</v>
      </c>
      <c r="I229" s="80"/>
      <c r="J229" s="80">
        <f>90-(($A229-J$100-1)*(89/($B$86-J$100-1)))</f>
        <v>-28</v>
      </c>
      <c r="K229" s="80"/>
      <c r="L229" s="80">
        <f>90-(($A229-L$100-1)*(89/($B$86-L$100-1)))</f>
        <v>-27.677777777777777</v>
      </c>
      <c r="M229" s="80"/>
      <c r="N229" s="80">
        <f>90-(($A229-N$100-1)*(89/($B$86-N$100-1)))</f>
        <v>-27.362637362637358</v>
      </c>
      <c r="O229" s="80"/>
      <c r="P229" s="80">
        <f>90-(($A229-P$100-1)*(89/($B$86-P$100-1)))</f>
        <v>-27.054347826086953</v>
      </c>
      <c r="Q229" s="80"/>
      <c r="R229" s="80">
        <f>90-(($A229-R$100-1)*(89/($B$86-R$100-1)))</f>
        <v>-26.752688172043008</v>
      </c>
      <c r="S229" s="80"/>
      <c r="T229" s="80">
        <f>90-(($A229-T$100-1)*(89/($B$86-T$100-1)))</f>
        <v>-26.457446808510639</v>
      </c>
      <c r="U229" s="80"/>
      <c r="V229" s="80">
        <f>90-(($A229-V$100-1)*(89/($B$86-V$100-1)))</f>
        <v>-26.168421052631587</v>
      </c>
      <c r="W229" s="80"/>
      <c r="X229" s="80">
        <f>90-(($A229-X$100-1)*(89/($B$86-X$100-1)))</f>
        <v>-25.885416666666671</v>
      </c>
    </row>
    <row r="230" spans="1:24" x14ac:dyDescent="0.35">
      <c r="A230">
        <f t="shared" si="29"/>
        <v>130</v>
      </c>
      <c r="B230" s="80">
        <f>90-(($A230-B$100-1)*(89/($B$86-B$100-1)))</f>
        <v>-30.411764705882362</v>
      </c>
      <c r="C230" s="80"/>
      <c r="D230" s="80">
        <f>90-(($A230-D$100-1)*(89/($B$86-D$100-1)))</f>
        <v>-30.04651162790698</v>
      </c>
      <c r="E230" s="80"/>
      <c r="F230" s="80">
        <f>90-(($A230-F$100-1)*(89/($B$86-F$100-1)))</f>
        <v>-29.689655172413794</v>
      </c>
      <c r="G230" s="80"/>
      <c r="H230" s="80">
        <f>90-(($A230-H$100-1)*(89/($B$86-H$100-1)))</f>
        <v>-29.340909090909108</v>
      </c>
      <c r="I230" s="80"/>
      <c r="J230" s="80">
        <f>90-(($A230-J$100-1)*(89/($B$86-J$100-1)))</f>
        <v>-29</v>
      </c>
      <c r="K230" s="80"/>
      <c r="L230" s="80">
        <f>90-(($A230-L$100-1)*(89/($B$86-L$100-1)))</f>
        <v>-28.666666666666671</v>
      </c>
      <c r="M230" s="80"/>
      <c r="N230" s="80">
        <f>90-(($A230-N$100-1)*(89/($B$86-N$100-1)))</f>
        <v>-28.340659340659343</v>
      </c>
      <c r="O230" s="80"/>
      <c r="P230" s="80">
        <f>90-(($A230-P$100-1)*(89/($B$86-P$100-1)))</f>
        <v>-28.021739130434781</v>
      </c>
      <c r="Q230" s="80"/>
      <c r="R230" s="80">
        <f>90-(($A230-R$100-1)*(89/($B$86-R$100-1)))</f>
        <v>-27.709677419354847</v>
      </c>
      <c r="S230" s="80"/>
      <c r="T230" s="80">
        <f>90-(($A230-T$100-1)*(89/($B$86-T$100-1)))</f>
        <v>-27.40425531914893</v>
      </c>
      <c r="U230" s="80"/>
      <c r="V230" s="80">
        <f>90-(($A230-V$100-1)*(89/($B$86-V$100-1)))</f>
        <v>-27.10526315789474</v>
      </c>
      <c r="W230" s="80"/>
      <c r="X230" s="80">
        <f>90-(($A230-X$100-1)*(89/($B$86-X$100-1)))</f>
        <v>-26.8125</v>
      </c>
    </row>
    <row r="231" spans="1:24" x14ac:dyDescent="0.35">
      <c r="A231">
        <f t="shared" ref="A231:A251" si="30">A230+1</f>
        <v>131</v>
      </c>
      <c r="B231" s="80">
        <f>90-(($A231-B$100-1)*(89/($B$86-B$100-1)))</f>
        <v>-31.458823529411774</v>
      </c>
      <c r="C231" s="80"/>
      <c r="D231" s="80">
        <f>90-(($A231-D$100-1)*(89/($B$86-D$100-1)))</f>
        <v>-31.081395348837219</v>
      </c>
      <c r="E231" s="80"/>
      <c r="F231" s="80">
        <f>90-(($A231-F$100-1)*(89/($B$86-F$100-1)))</f>
        <v>-30.712643678160916</v>
      </c>
      <c r="G231" s="80"/>
      <c r="H231" s="80">
        <f>90-(($A231-H$100-1)*(89/($B$86-H$100-1)))</f>
        <v>-30.352272727272734</v>
      </c>
      <c r="I231" s="80"/>
      <c r="J231" s="80">
        <f>90-(($A231-J$100-1)*(89/($B$86-J$100-1)))</f>
        <v>-30</v>
      </c>
      <c r="K231" s="80"/>
      <c r="L231" s="80">
        <f>90-(($A231-L$100-1)*(89/($B$86-L$100-1)))</f>
        <v>-29.655555555555566</v>
      </c>
      <c r="M231" s="80"/>
      <c r="N231" s="80">
        <f>90-(($A231-N$100-1)*(89/($B$86-N$100-1)))</f>
        <v>-29.318681318681314</v>
      </c>
      <c r="O231" s="80"/>
      <c r="P231" s="80">
        <f>90-(($A231-P$100-1)*(89/($B$86-P$100-1)))</f>
        <v>-28.989130434782609</v>
      </c>
      <c r="Q231" s="80"/>
      <c r="R231" s="80">
        <f>90-(($A231-R$100-1)*(89/($B$86-R$100-1)))</f>
        <v>-28.666666666666671</v>
      </c>
      <c r="S231" s="80"/>
      <c r="T231" s="80">
        <f>90-(($A231-T$100-1)*(89/($B$86-T$100-1)))</f>
        <v>-28.351063829787236</v>
      </c>
      <c r="U231" s="80"/>
      <c r="V231" s="80">
        <f>90-(($A231-V$100-1)*(89/($B$86-V$100-1)))</f>
        <v>-28.042105263157893</v>
      </c>
      <c r="W231" s="80"/>
      <c r="X231" s="80">
        <f>90-(($A231-X$100-1)*(89/($B$86-X$100-1)))</f>
        <v>-27.739583333333343</v>
      </c>
    </row>
    <row r="232" spans="1:24" x14ac:dyDescent="0.35">
      <c r="A232">
        <f t="shared" si="30"/>
        <v>132</v>
      </c>
      <c r="B232" s="80">
        <f>90-(($A232-B$100-1)*(89/($B$86-B$100-1)))</f>
        <v>-32.505882352941185</v>
      </c>
      <c r="C232" s="80"/>
      <c r="D232" s="80">
        <f>90-(($A232-D$100-1)*(89/($B$86-D$100-1)))</f>
        <v>-32.116279069767444</v>
      </c>
      <c r="E232" s="80"/>
      <c r="F232" s="80">
        <f>90-(($A232-F$100-1)*(89/($B$86-F$100-1)))</f>
        <v>-31.735632183908038</v>
      </c>
      <c r="G232" s="80"/>
      <c r="H232" s="80">
        <f>90-(($A232-H$100-1)*(89/($B$86-H$100-1)))</f>
        <v>-31.363636363636374</v>
      </c>
      <c r="I232" s="80"/>
      <c r="J232" s="80">
        <f>90-(($A232-J$100-1)*(89/($B$86-J$100-1)))</f>
        <v>-31</v>
      </c>
      <c r="K232" s="80"/>
      <c r="L232" s="80">
        <f>90-(($A232-L$100-1)*(89/($B$86-L$100-1)))</f>
        <v>-30.644444444444446</v>
      </c>
      <c r="M232" s="80"/>
      <c r="N232" s="80">
        <f>90-(($A232-N$100-1)*(89/($B$86-N$100-1)))</f>
        <v>-30.296703296703299</v>
      </c>
      <c r="O232" s="80"/>
      <c r="P232" s="80">
        <f>90-(($A232-P$100-1)*(89/($B$86-P$100-1)))</f>
        <v>-29.956521739130437</v>
      </c>
      <c r="Q232" s="80"/>
      <c r="R232" s="80">
        <f>90-(($A232-R$100-1)*(89/($B$86-R$100-1)))</f>
        <v>-29.623655913978496</v>
      </c>
      <c r="S232" s="80"/>
      <c r="T232" s="80">
        <f>90-(($A232-T$100-1)*(89/($B$86-T$100-1)))</f>
        <v>-29.297872340425528</v>
      </c>
      <c r="U232" s="80"/>
      <c r="V232" s="80">
        <f>90-(($A232-V$100-1)*(89/($B$86-V$100-1)))</f>
        <v>-28.978947368421061</v>
      </c>
      <c r="W232" s="80"/>
      <c r="X232" s="80">
        <f>90-(($A232-X$100-1)*(89/($B$86-X$100-1)))</f>
        <v>-28.666666666666671</v>
      </c>
    </row>
    <row r="233" spans="1:24" x14ac:dyDescent="0.35">
      <c r="A233">
        <f t="shared" si="30"/>
        <v>133</v>
      </c>
      <c r="B233" s="80">
        <f>90-(($A233-B$100-1)*(89/($B$86-B$100-1)))</f>
        <v>-33.552941176470597</v>
      </c>
      <c r="C233" s="80"/>
      <c r="D233" s="80">
        <f>90-(($A233-D$100-1)*(89/($B$86-D$100-1)))</f>
        <v>-33.151162790697683</v>
      </c>
      <c r="E233" s="80"/>
      <c r="F233" s="80">
        <f>90-(($A233-F$100-1)*(89/($B$86-F$100-1)))</f>
        <v>-32.758620689655174</v>
      </c>
      <c r="G233" s="80"/>
      <c r="H233" s="80">
        <f>90-(($A233-H$100-1)*(89/($B$86-H$100-1)))</f>
        <v>-32.375000000000014</v>
      </c>
      <c r="I233" s="80"/>
      <c r="J233" s="80">
        <f>90-(($A233-J$100-1)*(89/($B$86-J$100-1)))</f>
        <v>-32</v>
      </c>
      <c r="K233" s="80"/>
      <c r="L233" s="80">
        <f>90-(($A233-L$100-1)*(89/($B$86-L$100-1)))</f>
        <v>-31.63333333333334</v>
      </c>
      <c r="M233" s="80"/>
      <c r="N233" s="80">
        <f>90-(($A233-N$100-1)*(89/($B$86-N$100-1)))</f>
        <v>-31.27472527472527</v>
      </c>
      <c r="O233" s="80"/>
      <c r="P233" s="80">
        <f>90-(($A233-P$100-1)*(89/($B$86-P$100-1)))</f>
        <v>-30.923913043478251</v>
      </c>
      <c r="Q233" s="80"/>
      <c r="R233" s="80">
        <f>90-(($A233-R$100-1)*(89/($B$86-R$100-1)))</f>
        <v>-30.580645161290334</v>
      </c>
      <c r="S233" s="80"/>
      <c r="T233" s="80">
        <f>90-(($A233-T$100-1)*(89/($B$86-T$100-1)))</f>
        <v>-30.244680851063833</v>
      </c>
      <c r="U233" s="80"/>
      <c r="V233" s="80">
        <f>90-(($A233-V$100-1)*(89/($B$86-V$100-1)))</f>
        <v>-29.915789473684214</v>
      </c>
      <c r="W233" s="80"/>
      <c r="X233" s="80">
        <f>90-(($A233-X$100-1)*(89/($B$86-X$100-1)))</f>
        <v>-29.59375</v>
      </c>
    </row>
    <row r="234" spans="1:24" x14ac:dyDescent="0.35">
      <c r="A234">
        <f t="shared" si="30"/>
        <v>134</v>
      </c>
      <c r="B234" s="80">
        <f>90-(($A234-B$100-1)*(89/($B$86-B$100-1)))</f>
        <v>-34.600000000000009</v>
      </c>
      <c r="C234" s="80"/>
      <c r="D234" s="80">
        <f>90-(($A234-D$100-1)*(89/($B$86-D$100-1)))</f>
        <v>-34.186046511627922</v>
      </c>
      <c r="E234" s="80"/>
      <c r="F234" s="80">
        <f>90-(($A234-F$100-1)*(89/($B$86-F$100-1)))</f>
        <v>-33.781609195402297</v>
      </c>
      <c r="G234" s="80"/>
      <c r="H234" s="80">
        <f>90-(($A234-H$100-1)*(89/($B$86-H$100-1)))</f>
        <v>-33.386363636363654</v>
      </c>
      <c r="I234" s="80"/>
      <c r="J234" s="80">
        <f>90-(($A234-J$100-1)*(89/($B$86-J$100-1)))</f>
        <v>-33</v>
      </c>
      <c r="K234" s="80"/>
      <c r="L234" s="80">
        <f>90-(($A234-L$100-1)*(89/($B$86-L$100-1)))</f>
        <v>-32.622222222222234</v>
      </c>
      <c r="M234" s="80"/>
      <c r="N234" s="80">
        <f>90-(($A234-N$100-1)*(89/($B$86-N$100-1)))</f>
        <v>-32.252747252747255</v>
      </c>
      <c r="O234" s="80"/>
      <c r="P234" s="80">
        <f>90-(($A234-P$100-1)*(89/($B$86-P$100-1)))</f>
        <v>-31.891304347826079</v>
      </c>
      <c r="Q234" s="80"/>
      <c r="R234" s="80">
        <f>90-(($A234-R$100-1)*(89/($B$86-R$100-1)))</f>
        <v>-31.537634408602159</v>
      </c>
      <c r="S234" s="80"/>
      <c r="T234" s="80">
        <f>90-(($A234-T$100-1)*(89/($B$86-T$100-1)))</f>
        <v>-31.191489361702125</v>
      </c>
      <c r="U234" s="80"/>
      <c r="V234" s="80">
        <f>90-(($A234-V$100-1)*(89/($B$86-V$100-1)))</f>
        <v>-30.852631578947367</v>
      </c>
      <c r="W234" s="80"/>
      <c r="X234" s="80">
        <f>90-(($A234-X$100-1)*(89/($B$86-X$100-1)))</f>
        <v>-30.520833333333343</v>
      </c>
    </row>
    <row r="235" spans="1:24" x14ac:dyDescent="0.35">
      <c r="A235">
        <f t="shared" si="30"/>
        <v>135</v>
      </c>
      <c r="B235" s="80">
        <f>90-(($A235-B$100-1)*(89/($B$86-B$100-1)))</f>
        <v>-35.64705882352942</v>
      </c>
      <c r="C235" s="80"/>
      <c r="D235" s="80">
        <f>90-(($A235-D$100-1)*(89/($B$86-D$100-1)))</f>
        <v>-35.220930232558146</v>
      </c>
      <c r="E235" s="80"/>
      <c r="F235" s="80">
        <f>90-(($A235-F$100-1)*(89/($B$86-F$100-1)))</f>
        <v>-34.804597701149419</v>
      </c>
      <c r="G235" s="80"/>
      <c r="H235" s="80">
        <f>90-(($A235-H$100-1)*(89/($B$86-H$100-1)))</f>
        <v>-34.39772727272728</v>
      </c>
      <c r="I235" s="80"/>
      <c r="J235" s="80">
        <f>90-(($A235-J$100-1)*(89/($B$86-J$100-1)))</f>
        <v>-34</v>
      </c>
      <c r="K235" s="80"/>
      <c r="L235" s="80">
        <f>90-(($A235-L$100-1)*(89/($B$86-L$100-1)))</f>
        <v>-33.611111111111114</v>
      </c>
      <c r="M235" s="80"/>
      <c r="N235" s="80">
        <f>90-(($A235-N$100-1)*(89/($B$86-N$100-1)))</f>
        <v>-33.230769230769226</v>
      </c>
      <c r="O235" s="80"/>
      <c r="P235" s="80">
        <f>90-(($A235-P$100-1)*(89/($B$86-P$100-1)))</f>
        <v>-32.858695652173907</v>
      </c>
      <c r="Q235" s="80"/>
      <c r="R235" s="80">
        <f>90-(($A235-R$100-1)*(89/($B$86-R$100-1)))</f>
        <v>-32.494623655913983</v>
      </c>
      <c r="S235" s="80"/>
      <c r="T235" s="80">
        <f>90-(($A235-T$100-1)*(89/($B$86-T$100-1)))</f>
        <v>-32.138297872340416</v>
      </c>
      <c r="U235" s="80"/>
      <c r="V235" s="80">
        <f>90-(($A235-V$100-1)*(89/($B$86-V$100-1)))</f>
        <v>-31.789473684210535</v>
      </c>
      <c r="W235" s="80"/>
      <c r="X235" s="80">
        <f>90-(($A235-X$100-1)*(89/($B$86-X$100-1)))</f>
        <v>-31.447916666666671</v>
      </c>
    </row>
    <row r="236" spans="1:24" x14ac:dyDescent="0.35">
      <c r="A236">
        <f t="shared" si="30"/>
        <v>136</v>
      </c>
      <c r="B236" s="80">
        <f>90-(($A236-B$100-1)*(89/($B$86-B$100-1)))</f>
        <v>-36.694117647058832</v>
      </c>
      <c r="C236" s="80"/>
      <c r="D236" s="80">
        <f>90-(($A236-D$100-1)*(89/($B$86-D$100-1)))</f>
        <v>-36.255813953488385</v>
      </c>
      <c r="E236" s="80"/>
      <c r="F236" s="80">
        <f>90-(($A236-F$100-1)*(89/($B$86-F$100-1)))</f>
        <v>-35.827586206896555</v>
      </c>
      <c r="G236" s="80"/>
      <c r="H236" s="80">
        <f>90-(($A236-H$100-1)*(89/($B$86-H$100-1)))</f>
        <v>-35.409090909090921</v>
      </c>
      <c r="I236" s="80"/>
      <c r="J236" s="80">
        <f>90-(($A236-J$100-1)*(89/($B$86-J$100-1)))</f>
        <v>-35</v>
      </c>
      <c r="K236" s="80"/>
      <c r="L236" s="80">
        <f>90-(($A236-L$100-1)*(89/($B$86-L$100-1)))</f>
        <v>-34.600000000000009</v>
      </c>
      <c r="M236" s="80"/>
      <c r="N236" s="80">
        <f>90-(($A236-N$100-1)*(89/($B$86-N$100-1)))</f>
        <v>-34.208791208791212</v>
      </c>
      <c r="O236" s="80"/>
      <c r="P236" s="80">
        <f>90-(($A236-P$100-1)*(89/($B$86-P$100-1)))</f>
        <v>-33.826086956521735</v>
      </c>
      <c r="Q236" s="80"/>
      <c r="R236" s="80">
        <f>90-(($A236-R$100-1)*(89/($B$86-R$100-1)))</f>
        <v>-33.451612903225808</v>
      </c>
      <c r="S236" s="80"/>
      <c r="T236" s="80">
        <f>90-(($A236-T$100-1)*(89/($B$86-T$100-1)))</f>
        <v>-33.085106382978722</v>
      </c>
      <c r="U236" s="80"/>
      <c r="V236" s="80">
        <f>90-(($A236-V$100-1)*(89/($B$86-V$100-1)))</f>
        <v>-32.726315789473688</v>
      </c>
      <c r="W236" s="80"/>
      <c r="X236" s="80">
        <f>90-(($A236-X$100-1)*(89/($B$86-X$100-1)))</f>
        <v>-32.375</v>
      </c>
    </row>
    <row r="237" spans="1:24" x14ac:dyDescent="0.35">
      <c r="A237">
        <f t="shared" si="30"/>
        <v>137</v>
      </c>
      <c r="B237" s="80">
        <f>90-(($A237-B$100-1)*(89/($B$86-B$100-1)))</f>
        <v>-37.741176470588243</v>
      </c>
      <c r="C237" s="80"/>
      <c r="D237" s="80">
        <f>90-(($A237-D$100-1)*(89/($B$86-D$100-1)))</f>
        <v>-37.29069767441861</v>
      </c>
      <c r="E237" s="80"/>
      <c r="F237" s="80">
        <f>90-(($A237-F$100-1)*(89/($B$86-F$100-1)))</f>
        <v>-36.850574712643677</v>
      </c>
      <c r="G237" s="80"/>
      <c r="H237" s="80">
        <f>90-(($A237-H$100-1)*(89/($B$86-H$100-1)))</f>
        <v>-36.420454545454561</v>
      </c>
      <c r="I237" s="80"/>
      <c r="J237" s="80">
        <f>90-(($A237-J$100-1)*(89/($B$86-J$100-1)))</f>
        <v>-36</v>
      </c>
      <c r="K237" s="80"/>
      <c r="L237" s="80">
        <f>90-(($A237-L$100-1)*(89/($B$86-L$100-1)))</f>
        <v>-35.588888888888889</v>
      </c>
      <c r="M237" s="80"/>
      <c r="N237" s="80">
        <f>90-(($A237-N$100-1)*(89/($B$86-N$100-1)))</f>
        <v>-35.186813186813183</v>
      </c>
      <c r="O237" s="80"/>
      <c r="P237" s="80">
        <f>90-(($A237-P$100-1)*(89/($B$86-P$100-1)))</f>
        <v>-34.793478260869563</v>
      </c>
      <c r="Q237" s="80"/>
      <c r="R237" s="80">
        <f>90-(($A237-R$100-1)*(89/($B$86-R$100-1)))</f>
        <v>-34.408602150537632</v>
      </c>
      <c r="S237" s="80"/>
      <c r="T237" s="80">
        <f>90-(($A237-T$100-1)*(89/($B$86-T$100-1)))</f>
        <v>-34.031914893617014</v>
      </c>
      <c r="U237" s="80"/>
      <c r="V237" s="80">
        <f>90-(($A237-V$100-1)*(89/($B$86-V$100-1)))</f>
        <v>-33.663157894736841</v>
      </c>
      <c r="W237" s="80"/>
      <c r="X237" s="80">
        <f>90-(($A237-X$100-1)*(89/($B$86-X$100-1)))</f>
        <v>-33.302083333333343</v>
      </c>
    </row>
    <row r="238" spans="1:24" x14ac:dyDescent="0.35">
      <c r="A238">
        <f t="shared" si="30"/>
        <v>138</v>
      </c>
      <c r="B238" s="80">
        <f>90-(($A238-B$100-1)*(89/($B$86-B$100-1)))</f>
        <v>-38.788235294117641</v>
      </c>
      <c r="C238" s="80"/>
      <c r="D238" s="80">
        <f>90-(($A238-D$100-1)*(89/($B$86-D$100-1)))</f>
        <v>-38.325581395348848</v>
      </c>
      <c r="E238" s="80"/>
      <c r="F238" s="80">
        <f>90-(($A238-F$100-1)*(89/($B$86-F$100-1)))</f>
        <v>-37.8735632183908</v>
      </c>
      <c r="G238" s="80"/>
      <c r="H238" s="80">
        <f>90-(($A238-H$100-1)*(89/($B$86-H$100-1)))</f>
        <v>-37.431818181818201</v>
      </c>
      <c r="I238" s="80"/>
      <c r="J238" s="80">
        <f>90-(($A238-J$100-1)*(89/($B$86-J$100-1)))</f>
        <v>-37</v>
      </c>
      <c r="K238" s="80"/>
      <c r="L238" s="80">
        <f>90-(($A238-L$100-1)*(89/($B$86-L$100-1)))</f>
        <v>-36.577777777777783</v>
      </c>
      <c r="M238" s="80"/>
      <c r="N238" s="80">
        <f>90-(($A238-N$100-1)*(89/($B$86-N$100-1)))</f>
        <v>-36.164835164835154</v>
      </c>
      <c r="O238" s="80"/>
      <c r="P238" s="80">
        <f>90-(($A238-P$100-1)*(89/($B$86-P$100-1)))</f>
        <v>-35.760869565217391</v>
      </c>
      <c r="Q238" s="80"/>
      <c r="R238" s="80">
        <f>90-(($A238-R$100-1)*(89/($B$86-R$100-1)))</f>
        <v>-35.365591397849471</v>
      </c>
      <c r="S238" s="80"/>
      <c r="T238" s="80">
        <f>90-(($A238-T$100-1)*(89/($B$86-T$100-1)))</f>
        <v>-34.978723404255319</v>
      </c>
      <c r="U238" s="80"/>
      <c r="V238" s="80">
        <f>90-(($A238-V$100-1)*(89/($B$86-V$100-1)))</f>
        <v>-34.600000000000009</v>
      </c>
      <c r="W238" s="80"/>
      <c r="X238" s="80">
        <f>90-(($A238-X$100-1)*(89/($B$86-X$100-1)))</f>
        <v>-34.229166666666671</v>
      </c>
    </row>
    <row r="239" spans="1:24" x14ac:dyDescent="0.35">
      <c r="A239">
        <f t="shared" si="30"/>
        <v>139</v>
      </c>
      <c r="B239" s="80">
        <f>90-(($A239-B$100-1)*(89/($B$86-B$100-1)))</f>
        <v>-39.835294117647067</v>
      </c>
      <c r="C239" s="80"/>
      <c r="D239" s="80">
        <f>90-(($A239-D$100-1)*(89/($B$86-D$100-1)))</f>
        <v>-39.360465116279073</v>
      </c>
      <c r="E239" s="80"/>
      <c r="F239" s="80">
        <f>90-(($A239-F$100-1)*(89/($B$86-F$100-1)))</f>
        <v>-38.896551724137936</v>
      </c>
      <c r="G239" s="80"/>
      <c r="H239" s="80">
        <f>90-(($A239-H$100-1)*(89/($B$86-H$100-1)))</f>
        <v>-38.443181818181841</v>
      </c>
      <c r="I239" s="80"/>
      <c r="J239" s="80">
        <f>90-(($A239-J$100-1)*(89/($B$86-J$100-1)))</f>
        <v>-38</v>
      </c>
      <c r="K239" s="80"/>
      <c r="L239" s="80">
        <f>90-(($A239-L$100-1)*(89/($B$86-L$100-1)))</f>
        <v>-37.566666666666677</v>
      </c>
      <c r="M239" s="80"/>
      <c r="N239" s="80">
        <f>90-(($A239-N$100-1)*(89/($B$86-N$100-1)))</f>
        <v>-37.142857142857139</v>
      </c>
      <c r="O239" s="80"/>
      <c r="P239" s="80">
        <f>90-(($A239-P$100-1)*(89/($B$86-P$100-1)))</f>
        <v>-36.728260869565219</v>
      </c>
      <c r="Q239" s="80"/>
      <c r="R239" s="80">
        <f>90-(($A239-R$100-1)*(89/($B$86-R$100-1)))</f>
        <v>-36.322580645161295</v>
      </c>
      <c r="S239" s="80"/>
      <c r="T239" s="80">
        <f>90-(($A239-T$100-1)*(89/($B$86-T$100-1)))</f>
        <v>-35.925531914893611</v>
      </c>
      <c r="U239" s="80"/>
      <c r="V239" s="80">
        <f>90-(($A239-V$100-1)*(89/($B$86-V$100-1)))</f>
        <v>-35.536842105263162</v>
      </c>
      <c r="W239" s="80"/>
      <c r="X239" s="80">
        <f>90-(($A239-X$100-1)*(89/($B$86-X$100-1)))</f>
        <v>-35.15625</v>
      </c>
    </row>
    <row r="240" spans="1:24" x14ac:dyDescent="0.35">
      <c r="A240">
        <f t="shared" si="30"/>
        <v>140</v>
      </c>
      <c r="B240" s="80">
        <f>90-(($A240-B$100-1)*(89/($B$86-B$100-1)))</f>
        <v>-40.882352941176464</v>
      </c>
      <c r="C240" s="80"/>
      <c r="D240" s="80">
        <f>90-(($A240-D$100-1)*(89/($B$86-D$100-1)))</f>
        <v>-40.395348837209298</v>
      </c>
      <c r="E240" s="80"/>
      <c r="F240" s="80">
        <f>90-(($A240-F$100-1)*(89/($B$86-F$100-1)))</f>
        <v>-39.919540229885058</v>
      </c>
      <c r="G240" s="80"/>
      <c r="H240" s="80">
        <f>90-(($A240-H$100-1)*(89/($B$86-H$100-1)))</f>
        <v>-39.454545454545467</v>
      </c>
      <c r="I240" s="80"/>
      <c r="J240" s="80">
        <f>90-(($A240-J$100-1)*(89/($B$86-J$100-1)))</f>
        <v>-39</v>
      </c>
      <c r="K240" s="80"/>
      <c r="L240" s="80">
        <f>90-(($A240-L$100-1)*(89/($B$86-L$100-1)))</f>
        <v>-38.555555555555571</v>
      </c>
      <c r="M240" s="80"/>
      <c r="N240" s="80">
        <f>90-(($A240-N$100-1)*(89/($B$86-N$100-1)))</f>
        <v>-38.120879120879124</v>
      </c>
      <c r="O240" s="80"/>
      <c r="P240" s="80">
        <f>90-(($A240-P$100-1)*(89/($B$86-P$100-1)))</f>
        <v>-37.695652173913032</v>
      </c>
      <c r="Q240" s="80"/>
      <c r="R240" s="80">
        <f>90-(($A240-R$100-1)*(89/($B$86-R$100-1)))</f>
        <v>-37.27956989247312</v>
      </c>
      <c r="S240" s="80"/>
      <c r="T240" s="80">
        <f>90-(($A240-T$100-1)*(89/($B$86-T$100-1)))</f>
        <v>-36.872340425531917</v>
      </c>
      <c r="U240" s="80"/>
      <c r="V240" s="80">
        <f>90-(($A240-V$100-1)*(89/($B$86-V$100-1)))</f>
        <v>-36.473684210526315</v>
      </c>
      <c r="W240" s="80"/>
      <c r="X240" s="80">
        <f>90-(($A240-X$100-1)*(89/($B$86-X$100-1)))</f>
        <v>-36.083333333333343</v>
      </c>
    </row>
    <row r="241" spans="1:24" x14ac:dyDescent="0.35">
      <c r="A241">
        <f t="shared" si="30"/>
        <v>141</v>
      </c>
      <c r="B241" s="80">
        <f>90-(($A241-B$100-1)*(89/($B$86-B$100-1)))</f>
        <v>-41.92941176470589</v>
      </c>
      <c r="C241" s="80"/>
      <c r="D241" s="80">
        <f>90-(($A241-D$100-1)*(89/($B$86-D$100-1)))</f>
        <v>-41.430232558139551</v>
      </c>
      <c r="E241" s="80"/>
      <c r="F241" s="80">
        <f>90-(($A241-F$100-1)*(89/($B$86-F$100-1)))</f>
        <v>-40.94252873563218</v>
      </c>
      <c r="G241" s="80"/>
      <c r="H241" s="80">
        <f>90-(($A241-H$100-1)*(89/($B$86-H$100-1)))</f>
        <v>-40.465909090909093</v>
      </c>
      <c r="I241" s="80"/>
      <c r="J241" s="80">
        <f>90-(($A241-J$100-1)*(89/($B$86-J$100-1)))</f>
        <v>-40</v>
      </c>
      <c r="K241" s="80"/>
      <c r="L241" s="80">
        <f>90-(($A241-L$100-1)*(89/($B$86-L$100-1)))</f>
        <v>-39.544444444444451</v>
      </c>
      <c r="M241" s="80"/>
      <c r="N241" s="80">
        <f>90-(($A241-N$100-1)*(89/($B$86-N$100-1)))</f>
        <v>-39.098901098901081</v>
      </c>
      <c r="O241" s="80"/>
      <c r="P241" s="80">
        <f>90-(($A241-P$100-1)*(89/($B$86-P$100-1)))</f>
        <v>-38.663043478260875</v>
      </c>
      <c r="Q241" s="80"/>
      <c r="R241" s="80">
        <f>90-(($A241-R$100-1)*(89/($B$86-R$100-1)))</f>
        <v>-38.236559139784958</v>
      </c>
      <c r="S241" s="80"/>
      <c r="T241" s="80">
        <f>90-(($A241-T$100-1)*(89/($B$86-T$100-1)))</f>
        <v>-37.819148936170208</v>
      </c>
      <c r="U241" s="80"/>
      <c r="V241" s="80">
        <f>90-(($A241-V$100-1)*(89/($B$86-V$100-1)))</f>
        <v>-37.410526315789483</v>
      </c>
      <c r="W241" s="80"/>
      <c r="X241" s="80">
        <f>90-(($A241-X$100-1)*(89/($B$86-X$100-1)))</f>
        <v>-37.010416666666671</v>
      </c>
    </row>
    <row r="242" spans="1:24" x14ac:dyDescent="0.35">
      <c r="A242">
        <f t="shared" si="30"/>
        <v>142</v>
      </c>
      <c r="B242" s="80">
        <f>90-(($A242-B$100-1)*(89/($B$86-B$100-1)))</f>
        <v>-42.976470588235287</v>
      </c>
      <c r="C242" s="80"/>
      <c r="D242" s="80">
        <f>90-(($A242-D$100-1)*(89/($B$86-D$100-1)))</f>
        <v>-42.465116279069775</v>
      </c>
      <c r="E242" s="80"/>
      <c r="F242" s="80">
        <f>90-(($A242-F$100-1)*(89/($B$86-F$100-1)))</f>
        <v>-41.965517241379303</v>
      </c>
      <c r="G242" s="80"/>
      <c r="H242" s="80">
        <f>90-(($A242-H$100-1)*(89/($B$86-H$100-1)))</f>
        <v>-41.477272727272748</v>
      </c>
      <c r="I242" s="80"/>
      <c r="J242" s="80">
        <f>90-(($A242-J$100-1)*(89/($B$86-J$100-1)))</f>
        <v>-41</v>
      </c>
      <c r="K242" s="80"/>
      <c r="L242" s="80">
        <f>90-(($A242-L$100-1)*(89/($B$86-L$100-1)))</f>
        <v>-40.533333333333331</v>
      </c>
      <c r="M242" s="80"/>
      <c r="N242" s="80">
        <f>90-(($A242-N$100-1)*(89/($B$86-N$100-1)))</f>
        <v>-40.076923076923066</v>
      </c>
      <c r="O242" s="80"/>
      <c r="P242" s="80">
        <f>90-(($A242-P$100-1)*(89/($B$86-P$100-1)))</f>
        <v>-39.630434782608688</v>
      </c>
      <c r="Q242" s="80"/>
      <c r="R242" s="80">
        <f>90-(($A242-R$100-1)*(89/($B$86-R$100-1)))</f>
        <v>-39.193548387096769</v>
      </c>
      <c r="S242" s="80"/>
      <c r="T242" s="80">
        <f>90-(($A242-T$100-1)*(89/($B$86-T$100-1)))</f>
        <v>-38.7659574468085</v>
      </c>
      <c r="U242" s="80"/>
      <c r="V242" s="80">
        <f>90-(($A242-V$100-1)*(89/($B$86-V$100-1)))</f>
        <v>-38.347368421052636</v>
      </c>
      <c r="W242" s="80"/>
      <c r="X242" s="80">
        <f>90-(($A242-X$100-1)*(89/($B$86-X$100-1)))</f>
        <v>-37.9375</v>
      </c>
    </row>
    <row r="243" spans="1:24" x14ac:dyDescent="0.35">
      <c r="A243">
        <f t="shared" si="30"/>
        <v>143</v>
      </c>
      <c r="B243" s="80">
        <f>90-(($A243-B$100-1)*(89/($B$86-B$100-1)))</f>
        <v>-44.023529411764713</v>
      </c>
      <c r="C243" s="80"/>
      <c r="D243" s="80">
        <f>90-(($A243-D$100-1)*(89/($B$86-D$100-1)))</f>
        <v>-43.5</v>
      </c>
      <c r="E243" s="80"/>
      <c r="F243" s="80">
        <f>90-(($A243-F$100-1)*(89/($B$86-F$100-1)))</f>
        <v>-42.988505747126425</v>
      </c>
      <c r="G243" s="80"/>
      <c r="H243" s="80">
        <f>90-(($A243-H$100-1)*(89/($B$86-H$100-1)))</f>
        <v>-42.488636363636374</v>
      </c>
      <c r="I243" s="80"/>
      <c r="J243" s="80">
        <f>90-(($A243-J$100-1)*(89/($B$86-J$100-1)))</f>
        <v>-42</v>
      </c>
      <c r="K243" s="80"/>
      <c r="L243" s="80">
        <f>90-(($A243-L$100-1)*(89/($B$86-L$100-1)))</f>
        <v>-41.52222222222224</v>
      </c>
      <c r="M243" s="80"/>
      <c r="N243" s="80">
        <f>90-(($A243-N$100-1)*(89/($B$86-N$100-1)))</f>
        <v>-41.054945054945051</v>
      </c>
      <c r="O243" s="80"/>
      <c r="P243" s="80">
        <f>90-(($A243-P$100-1)*(89/($B$86-P$100-1)))</f>
        <v>-40.59782608695653</v>
      </c>
      <c r="Q243" s="80"/>
      <c r="R243" s="80">
        <f>90-(($A243-R$100-1)*(89/($B$86-R$100-1)))</f>
        <v>-40.150537634408607</v>
      </c>
      <c r="S243" s="80"/>
      <c r="T243" s="80">
        <f>90-(($A243-T$100-1)*(89/($B$86-T$100-1)))</f>
        <v>-39.712765957446805</v>
      </c>
      <c r="U243" s="80"/>
      <c r="V243" s="80">
        <f>90-(($A243-V$100-1)*(89/($B$86-V$100-1)))</f>
        <v>-39.284210526315803</v>
      </c>
      <c r="W243" s="80"/>
      <c r="X243" s="80">
        <f>90-(($A243-X$100-1)*(89/($B$86-X$100-1)))</f>
        <v>-38.864583333333343</v>
      </c>
    </row>
    <row r="244" spans="1:24" x14ac:dyDescent="0.35">
      <c r="A244">
        <f t="shared" si="30"/>
        <v>144</v>
      </c>
      <c r="B244" s="80">
        <f>90-(($A244-B$100-1)*(89/($B$86-B$100-1)))</f>
        <v>-45.070588235294139</v>
      </c>
      <c r="C244" s="80"/>
      <c r="D244" s="80">
        <f>90-(($A244-D$100-1)*(89/($B$86-D$100-1)))</f>
        <v>-44.534883720930253</v>
      </c>
      <c r="E244" s="80"/>
      <c r="F244" s="80">
        <f>90-(($A244-F$100-1)*(89/($B$86-F$100-1)))</f>
        <v>-44.011494252873547</v>
      </c>
      <c r="G244" s="80"/>
      <c r="H244" s="80">
        <f>90-(($A244-H$100-1)*(89/($B$86-H$100-1)))</f>
        <v>-43.5</v>
      </c>
      <c r="I244" s="80"/>
      <c r="J244" s="80">
        <f>90-(($A244-J$100-1)*(89/($B$86-J$100-1)))</f>
        <v>-43</v>
      </c>
      <c r="K244" s="80"/>
      <c r="L244" s="80">
        <f>90-(($A244-L$100-1)*(89/($B$86-L$100-1)))</f>
        <v>-42.51111111111112</v>
      </c>
      <c r="M244" s="80"/>
      <c r="N244" s="80">
        <f>90-(($A244-N$100-1)*(89/($B$86-N$100-1)))</f>
        <v>-42.032967032967036</v>
      </c>
      <c r="O244" s="80"/>
      <c r="P244" s="80">
        <f>90-(($A244-P$100-1)*(89/($B$86-P$100-1)))</f>
        <v>-41.565217391304344</v>
      </c>
      <c r="Q244" s="80"/>
      <c r="R244" s="80">
        <f>90-(($A244-R$100-1)*(89/($B$86-R$100-1)))</f>
        <v>-41.107526881720446</v>
      </c>
      <c r="S244" s="80"/>
      <c r="T244" s="80">
        <f>90-(($A244-T$100-1)*(89/($B$86-T$100-1)))</f>
        <v>-40.659574468085111</v>
      </c>
      <c r="U244" s="80"/>
      <c r="V244" s="80">
        <f>90-(($A244-V$100-1)*(89/($B$86-V$100-1)))</f>
        <v>-40.221052631578942</v>
      </c>
      <c r="W244" s="80"/>
      <c r="X244" s="80">
        <f>90-(($A244-X$100-1)*(89/($B$86-X$100-1)))</f>
        <v>-39.791666666666686</v>
      </c>
    </row>
    <row r="245" spans="1:24" x14ac:dyDescent="0.35">
      <c r="A245">
        <f t="shared" si="30"/>
        <v>145</v>
      </c>
      <c r="B245" s="80">
        <f>90-(($A245-B$100-1)*(89/($B$86-B$100-1)))</f>
        <v>-46.117647058823536</v>
      </c>
      <c r="C245" s="80"/>
      <c r="D245" s="80">
        <f>90-(($A245-D$100-1)*(89/($B$86-D$100-1)))</f>
        <v>-45.569767441860478</v>
      </c>
      <c r="E245" s="80"/>
      <c r="F245" s="80">
        <f>90-(($A245-F$100-1)*(89/($B$86-F$100-1)))</f>
        <v>-45.034482758620697</v>
      </c>
      <c r="G245" s="80"/>
      <c r="H245" s="80">
        <f>90-(($A245-H$100-1)*(89/($B$86-H$100-1)))</f>
        <v>-44.511363636363654</v>
      </c>
      <c r="I245" s="80"/>
      <c r="J245" s="80">
        <f>90-(($A245-J$100-1)*(89/($B$86-J$100-1)))</f>
        <v>-44</v>
      </c>
      <c r="K245" s="80"/>
      <c r="L245" s="80">
        <f>90-(($A245-L$100-1)*(89/($B$86-L$100-1)))</f>
        <v>-43.5</v>
      </c>
      <c r="M245" s="80"/>
      <c r="N245" s="80">
        <f>90-(($A245-N$100-1)*(89/($B$86-N$100-1)))</f>
        <v>-43.010989010988993</v>
      </c>
      <c r="O245" s="80"/>
      <c r="P245" s="80">
        <f>90-(($A245-P$100-1)*(89/($B$86-P$100-1)))</f>
        <v>-42.532608695652158</v>
      </c>
      <c r="Q245" s="80"/>
      <c r="R245" s="80">
        <f>90-(($A245-R$100-1)*(89/($B$86-R$100-1)))</f>
        <v>-42.064516129032256</v>
      </c>
      <c r="S245" s="80"/>
      <c r="T245" s="80">
        <f>90-(($A245-T$100-1)*(89/($B$86-T$100-1)))</f>
        <v>-41.606382978723389</v>
      </c>
      <c r="U245" s="80"/>
      <c r="V245" s="80">
        <f>90-(($A245-V$100-1)*(89/($B$86-V$100-1)))</f>
        <v>-41.15789473684211</v>
      </c>
      <c r="W245" s="80"/>
      <c r="X245" s="80">
        <f>90-(($A245-X$100-1)*(89/($B$86-X$100-1)))</f>
        <v>-40.71875</v>
      </c>
    </row>
    <row r="246" spans="1:24" x14ac:dyDescent="0.35">
      <c r="A246">
        <f t="shared" si="30"/>
        <v>146</v>
      </c>
      <c r="B246" s="80">
        <f>90-(($A246-B$100-1)*(89/($B$86-B$100-1)))</f>
        <v>-47.164705882352962</v>
      </c>
      <c r="C246" s="80"/>
      <c r="D246" s="80">
        <f>90-(($A246-D$100-1)*(89/($B$86-D$100-1)))</f>
        <v>-46.604651162790702</v>
      </c>
      <c r="E246" s="80"/>
      <c r="F246" s="80">
        <f>90-(($A246-F$100-1)*(89/($B$86-F$100-1)))</f>
        <v>-46.05747126436782</v>
      </c>
      <c r="G246" s="80"/>
      <c r="H246" s="80">
        <f>90-(($A246-H$100-1)*(89/($B$86-H$100-1)))</f>
        <v>-45.52272727272728</v>
      </c>
      <c r="I246" s="80"/>
      <c r="J246" s="80">
        <f>90-(($A246-J$100-1)*(89/($B$86-J$100-1)))</f>
        <v>-45</v>
      </c>
      <c r="K246" s="80"/>
      <c r="L246" s="80">
        <f>90-(($A246-L$100-1)*(89/($B$86-L$100-1)))</f>
        <v>-44.48888888888888</v>
      </c>
      <c r="M246" s="80"/>
      <c r="N246" s="80">
        <f>90-(($A246-N$100-1)*(89/($B$86-N$100-1)))</f>
        <v>-43.989010989010978</v>
      </c>
      <c r="O246" s="80"/>
      <c r="P246" s="80">
        <f>90-(($A246-P$100-1)*(89/($B$86-P$100-1)))</f>
        <v>-43.5</v>
      </c>
      <c r="Q246" s="80"/>
      <c r="R246" s="80">
        <f>90-(($A246-R$100-1)*(89/($B$86-R$100-1)))</f>
        <v>-43.021505376344095</v>
      </c>
      <c r="S246" s="80"/>
      <c r="T246" s="80">
        <f>90-(($A246-T$100-1)*(89/($B$86-T$100-1)))</f>
        <v>-42.553191489361694</v>
      </c>
      <c r="U246" s="80"/>
      <c r="V246" s="80">
        <f>90-(($A246-V$100-1)*(89/($B$86-V$100-1)))</f>
        <v>-42.094736842105277</v>
      </c>
      <c r="W246" s="80"/>
      <c r="X246" s="80">
        <f>90-(($A246-X$100-1)*(89/($B$86-X$100-1)))</f>
        <v>-41.645833333333343</v>
      </c>
    </row>
    <row r="247" spans="1:24" x14ac:dyDescent="0.35">
      <c r="A247">
        <f t="shared" si="30"/>
        <v>147</v>
      </c>
      <c r="B247" s="80">
        <f>90-(($A247-B$100-1)*(89/($B$86-B$100-1)))</f>
        <v>-48.211764705882359</v>
      </c>
      <c r="C247" s="80"/>
      <c r="D247" s="80">
        <f>90-(($A247-D$100-1)*(89/($B$86-D$100-1)))</f>
        <v>-47.639534883720927</v>
      </c>
      <c r="E247" s="80"/>
      <c r="F247" s="80">
        <f>90-(($A247-F$100-1)*(89/($B$86-F$100-1)))</f>
        <v>-47.080459770114942</v>
      </c>
      <c r="G247" s="80"/>
      <c r="H247" s="80">
        <f>90-(($A247-H$100-1)*(89/($B$86-H$100-1)))</f>
        <v>-46.534090909090935</v>
      </c>
      <c r="I247" s="80"/>
      <c r="J247" s="80">
        <f>90-(($A247-J$100-1)*(89/($B$86-J$100-1)))</f>
        <v>-46</v>
      </c>
      <c r="K247" s="80"/>
      <c r="L247" s="80">
        <f>90-(($A247-L$100-1)*(89/($B$86-L$100-1)))</f>
        <v>-45.477777777777789</v>
      </c>
      <c r="M247" s="80"/>
      <c r="N247" s="80">
        <f>90-(($A247-N$100-1)*(89/($B$86-N$100-1)))</f>
        <v>-44.967032967032964</v>
      </c>
      <c r="O247" s="80"/>
      <c r="P247" s="80">
        <f>90-(($A247-P$100-1)*(89/($B$86-P$100-1)))</f>
        <v>-44.467391304347814</v>
      </c>
      <c r="Q247" s="80"/>
      <c r="R247" s="80">
        <f>90-(($A247-R$100-1)*(89/($B$86-R$100-1)))</f>
        <v>-43.978494623655934</v>
      </c>
      <c r="S247" s="80"/>
      <c r="T247" s="80">
        <f>90-(($A247-T$100-1)*(89/($B$86-T$100-1)))</f>
        <v>-43.5</v>
      </c>
      <c r="U247" s="80"/>
      <c r="V247" s="80">
        <f>90-(($A247-V$100-1)*(89/($B$86-V$100-1)))</f>
        <v>-43.031578947368416</v>
      </c>
      <c r="W247" s="80"/>
      <c r="X247" s="80">
        <f>90-(($A247-X$100-1)*(89/($B$86-X$100-1)))</f>
        <v>-42.572916666666686</v>
      </c>
    </row>
    <row r="248" spans="1:24" x14ac:dyDescent="0.35">
      <c r="A248">
        <f t="shared" si="30"/>
        <v>148</v>
      </c>
      <c r="B248" s="80">
        <f>90-(($A248-B$100-1)*(89/($B$86-B$100-1)))</f>
        <v>-49.258823529411785</v>
      </c>
      <c r="C248" s="80"/>
      <c r="D248" s="80">
        <f>90-(($A248-D$100-1)*(89/($B$86-D$100-1)))</f>
        <v>-48.67441860465118</v>
      </c>
      <c r="E248" s="80"/>
      <c r="F248" s="80">
        <f>90-(($A248-F$100-1)*(89/($B$86-F$100-1)))</f>
        <v>-48.103448275862064</v>
      </c>
      <c r="G248" s="80"/>
      <c r="H248" s="80">
        <f>90-(($A248-H$100-1)*(89/($B$86-H$100-1)))</f>
        <v>-47.545454545454561</v>
      </c>
      <c r="I248" s="80"/>
      <c r="J248" s="80">
        <f>90-(($A248-J$100-1)*(89/($B$86-J$100-1)))</f>
        <v>-47</v>
      </c>
      <c r="K248" s="80"/>
      <c r="L248" s="80">
        <f>90-(($A248-L$100-1)*(89/($B$86-L$100-1)))</f>
        <v>-46.466666666666669</v>
      </c>
      <c r="M248" s="80"/>
      <c r="N248" s="80">
        <f>90-(($A248-N$100-1)*(89/($B$86-N$100-1)))</f>
        <v>-45.945054945054949</v>
      </c>
      <c r="O248" s="80"/>
      <c r="P248" s="80">
        <f>90-(($A248-P$100-1)*(89/($B$86-P$100-1)))</f>
        <v>-45.434782608695656</v>
      </c>
      <c r="Q248" s="80"/>
      <c r="R248" s="80">
        <f>90-(($A248-R$100-1)*(89/($B$86-R$100-1)))</f>
        <v>-44.935483870967744</v>
      </c>
      <c r="S248" s="80"/>
      <c r="T248" s="80">
        <f>90-(($A248-T$100-1)*(89/($B$86-T$100-1)))</f>
        <v>-44.446808510638306</v>
      </c>
      <c r="U248" s="80"/>
      <c r="V248" s="80">
        <f>90-(($A248-V$100-1)*(89/($B$86-V$100-1)))</f>
        <v>-43.968421052631584</v>
      </c>
      <c r="W248" s="80"/>
      <c r="X248" s="80">
        <f>90-(($A248-X$100-1)*(89/($B$86-X$100-1)))</f>
        <v>-43.5</v>
      </c>
    </row>
    <row r="249" spans="1:24" x14ac:dyDescent="0.35">
      <c r="A249">
        <f t="shared" si="30"/>
        <v>149</v>
      </c>
      <c r="B249" s="80">
        <f>90-(($A249-B$100-1)*(89/($B$86-B$100-1)))</f>
        <v>-50.305882352941182</v>
      </c>
      <c r="C249" s="80"/>
      <c r="D249" s="80">
        <f>90-(($A249-D$100-1)*(89/($B$86-D$100-1)))</f>
        <v>-49.709302325581405</v>
      </c>
      <c r="E249" s="80"/>
      <c r="F249" s="80">
        <f>90-(($A249-F$100-1)*(89/($B$86-F$100-1)))</f>
        <v>-49.126436781609186</v>
      </c>
      <c r="G249" s="80"/>
      <c r="H249" s="80">
        <f>90-(($A249-H$100-1)*(89/($B$86-H$100-1)))</f>
        <v>-48.556818181818187</v>
      </c>
      <c r="I249" s="80"/>
      <c r="J249" s="80">
        <f>90-(($A249-J$100-1)*(89/($B$86-J$100-1)))</f>
        <v>-48</v>
      </c>
      <c r="K249" s="80"/>
      <c r="L249" s="80">
        <f>90-(($A249-L$100-1)*(89/($B$86-L$100-1)))</f>
        <v>-47.455555555555549</v>
      </c>
      <c r="M249" s="80"/>
      <c r="N249" s="80">
        <f>90-(($A249-N$100-1)*(89/($B$86-N$100-1)))</f>
        <v>-46.923076923076906</v>
      </c>
      <c r="O249" s="80"/>
      <c r="P249" s="80">
        <f>90-(($A249-P$100-1)*(89/($B$86-P$100-1)))</f>
        <v>-46.40217391304347</v>
      </c>
      <c r="Q249" s="80"/>
      <c r="R249" s="80">
        <f>90-(($A249-R$100-1)*(89/($B$86-R$100-1)))</f>
        <v>-45.892473118279582</v>
      </c>
      <c r="S249" s="80"/>
      <c r="T249" s="80">
        <f>90-(($A249-T$100-1)*(89/($B$86-T$100-1)))</f>
        <v>-45.393617021276583</v>
      </c>
      <c r="U249" s="80"/>
      <c r="V249" s="80">
        <f>90-(($A249-V$100-1)*(89/($B$86-V$100-1)))</f>
        <v>-44.905263157894751</v>
      </c>
      <c r="W249" s="80"/>
      <c r="X249" s="80">
        <f>90-(($A249-X$100-1)*(89/($B$86-X$100-1)))</f>
        <v>-44.427083333333343</v>
      </c>
    </row>
    <row r="250" spans="1:24" x14ac:dyDescent="0.35">
      <c r="A250">
        <f t="shared" si="30"/>
        <v>150</v>
      </c>
      <c r="B250" s="80">
        <f>90-(($A250-B$100-1)*(89/($B$86-B$100-1)))</f>
        <v>-51.352941176470608</v>
      </c>
      <c r="C250" s="80"/>
      <c r="D250" s="80">
        <f>90-(($A250-D$100-1)*(89/($B$86-D$100-1)))</f>
        <v>-50.744186046511629</v>
      </c>
      <c r="E250" s="80"/>
      <c r="F250" s="80">
        <f>90-(($A250-F$100-1)*(89/($B$86-F$100-1)))</f>
        <v>-50.149425287356308</v>
      </c>
      <c r="G250" s="80"/>
      <c r="H250" s="80">
        <f>90-(($A250-H$100-1)*(89/($B$86-H$100-1)))</f>
        <v>-49.568181818181841</v>
      </c>
      <c r="I250" s="80"/>
      <c r="J250" s="80">
        <f>90-(($A250-J$100-1)*(89/($B$86-J$100-1)))</f>
        <v>-49</v>
      </c>
      <c r="K250" s="80"/>
      <c r="L250" s="80">
        <f>90-(($A250-L$100-1)*(89/($B$86-L$100-1)))</f>
        <v>-48.444444444444457</v>
      </c>
      <c r="M250" s="80"/>
      <c r="N250" s="80">
        <f>90-(($A250-N$100-1)*(89/($B$86-N$100-1)))</f>
        <v>-47.901098901098891</v>
      </c>
      <c r="O250" s="80"/>
      <c r="P250" s="80">
        <f>90-(($A250-P$100-1)*(89/($B$86-P$100-1)))</f>
        <v>-47.369565217391312</v>
      </c>
      <c r="Q250" s="80"/>
      <c r="R250" s="80">
        <f>90-(($A250-R$100-1)*(89/($B$86-R$100-1)))</f>
        <v>-46.849462365591393</v>
      </c>
      <c r="S250" s="80"/>
      <c r="T250" s="80">
        <f>90-(($A250-T$100-1)*(89/($B$86-T$100-1)))</f>
        <v>-46.340425531914889</v>
      </c>
      <c r="U250" s="80"/>
      <c r="V250" s="80">
        <f>90-(($A250-V$100-1)*(89/($B$86-V$100-1)))</f>
        <v>-45.84210526315789</v>
      </c>
      <c r="W250" s="80"/>
      <c r="X250" s="80">
        <f>90-(($A250-X$100-1)*(89/($B$86-X$100-1)))</f>
        <v>-45.354166666666686</v>
      </c>
    </row>
    <row r="251" spans="1:24" x14ac:dyDescent="0.35">
      <c r="A251">
        <f t="shared" si="30"/>
        <v>151</v>
      </c>
      <c r="B251" s="80">
        <f>90-(($A251-B$100-1)*(89/($B$86-B$100-1)))</f>
        <v>-52.400000000000006</v>
      </c>
      <c r="C251" s="80"/>
      <c r="D251" s="80">
        <f>90-(($A251-D$100-1)*(89/($B$86-D$100-1)))</f>
        <v>-51.779069767441882</v>
      </c>
      <c r="E251" s="80"/>
      <c r="F251" s="80">
        <f>90-(($A251-F$100-1)*(89/($B$86-F$100-1)))</f>
        <v>-51.172413793103431</v>
      </c>
      <c r="G251" s="80"/>
      <c r="H251" s="80">
        <f>90-(($A251-H$100-1)*(89/($B$86-H$100-1)))</f>
        <v>-50.579545454545467</v>
      </c>
      <c r="I251" s="80"/>
      <c r="J251" s="80">
        <f>90-(($A251-J$100-1)*(89/($B$86-J$100-1)))</f>
        <v>-50</v>
      </c>
      <c r="K251" s="80"/>
      <c r="L251" s="80">
        <f>90-(($A251-L$100-1)*(89/($B$86-L$100-1)))</f>
        <v>-49.433333333333337</v>
      </c>
      <c r="M251" s="80"/>
      <c r="N251" s="80">
        <f>90-(($A251-N$100-1)*(89/($B$86-N$100-1)))</f>
        <v>-48.879120879120876</v>
      </c>
      <c r="O251" s="80"/>
      <c r="P251" s="80">
        <f>90-(($A251-P$100-1)*(89/($B$86-P$100-1)))</f>
        <v>-48.336956521739125</v>
      </c>
      <c r="Q251" s="80"/>
      <c r="R251" s="80">
        <f>90-(($A251-R$100-1)*(89/($B$86-R$100-1)))</f>
        <v>-47.806451612903231</v>
      </c>
      <c r="S251" s="80"/>
      <c r="T251" s="80">
        <f>90-(($A251-T$100-1)*(89/($B$86-T$100-1)))</f>
        <v>-47.287234042553195</v>
      </c>
      <c r="U251" s="80"/>
      <c r="V251" s="80">
        <f>90-(($A251-V$100-1)*(89/($B$86-V$100-1)))</f>
        <v>-46.778947368421058</v>
      </c>
      <c r="W251" s="80"/>
      <c r="X251" s="80">
        <f>90-(($A251-X$100-1)*(89/($B$86-X$100-1)))</f>
        <v>-46.28125</v>
      </c>
    </row>
    <row r="252" spans="1:24" x14ac:dyDescent="0.35">
      <c r="B252" s="7"/>
      <c r="C252" s="7"/>
    </row>
    <row r="253" spans="1:24" x14ac:dyDescent="0.35">
      <c r="B253" s="7"/>
      <c r="C253" s="7"/>
    </row>
    <row r="254" spans="1:24" x14ac:dyDescent="0.35">
      <c r="B254" s="7"/>
      <c r="C254" s="7"/>
    </row>
    <row r="255" spans="1:24" x14ac:dyDescent="0.35">
      <c r="B255" s="7"/>
      <c r="C255" s="7"/>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29FEE7-E188-4279-8120-4219DC4D0B27}">
  <sheetPr>
    <tabColor rgb="FF00B050"/>
  </sheetPr>
  <dimension ref="A1:Y255"/>
  <sheetViews>
    <sheetView workbookViewId="0"/>
  </sheetViews>
  <sheetFormatPr baseColWidth="10" defaultRowHeight="14.5" x14ac:dyDescent="0.35"/>
  <cols>
    <col min="1" max="20" width="13.08984375" customWidth="1"/>
    <col min="21" max="21" width="14.7265625" customWidth="1"/>
    <col min="22" max="24" width="13.08984375" customWidth="1"/>
    <col min="25" max="29" width="11.81640625" customWidth="1"/>
  </cols>
  <sheetData>
    <row r="1" spans="1:24" s="12" customFormat="1" ht="33.5" x14ac:dyDescent="0.75">
      <c r="A1" s="85" t="s">
        <v>178</v>
      </c>
      <c r="B1" s="36"/>
      <c r="C1" s="36"/>
      <c r="D1" s="36"/>
      <c r="E1" s="36"/>
      <c r="F1" s="36"/>
      <c r="G1" s="36"/>
      <c r="H1" s="36"/>
      <c r="I1" s="36"/>
      <c r="J1" s="36"/>
      <c r="K1" s="36"/>
      <c r="L1" s="36"/>
      <c r="M1" s="36"/>
      <c r="N1" s="36"/>
      <c r="O1" s="36"/>
      <c r="P1" s="36"/>
      <c r="Q1" s="36"/>
      <c r="R1" s="36"/>
      <c r="S1" s="36"/>
      <c r="T1" s="36"/>
      <c r="U1" s="36"/>
      <c r="V1" s="36"/>
      <c r="W1" s="36"/>
      <c r="X1" s="36"/>
    </row>
    <row r="2" spans="1:24" s="58" customFormat="1" ht="21" x14ac:dyDescent="0.5">
      <c r="A2" s="40"/>
      <c r="B2" s="86"/>
      <c r="C2" s="86"/>
      <c r="D2" s="86"/>
      <c r="E2" s="86"/>
      <c r="F2" s="86"/>
      <c r="G2" s="86"/>
      <c r="H2" s="86"/>
      <c r="I2" s="86"/>
      <c r="J2" s="86"/>
      <c r="K2" s="86"/>
      <c r="L2" s="86"/>
      <c r="M2" s="86"/>
      <c r="N2" s="86"/>
      <c r="O2" s="86"/>
      <c r="P2" s="86"/>
      <c r="Q2" s="86"/>
      <c r="R2" s="86"/>
      <c r="S2" s="86"/>
      <c r="T2" s="86"/>
      <c r="U2" s="86"/>
      <c r="V2" s="86"/>
      <c r="W2" s="86"/>
      <c r="X2" s="86"/>
    </row>
    <row r="3" spans="1:24" s="58" customFormat="1" ht="21" x14ac:dyDescent="0.5">
      <c r="A3" s="40" t="s">
        <v>191</v>
      </c>
      <c r="B3" s="86"/>
      <c r="C3" s="86"/>
      <c r="D3" s="40" t="s">
        <v>177</v>
      </c>
      <c r="E3" s="87"/>
      <c r="F3" s="87"/>
      <c r="G3" s="87"/>
      <c r="H3" s="87"/>
      <c r="I3" s="87"/>
      <c r="J3" s="87"/>
      <c r="K3" s="87"/>
      <c r="L3" s="87"/>
      <c r="M3" s="87"/>
      <c r="N3" s="87"/>
      <c r="O3" s="86"/>
      <c r="P3" s="86"/>
      <c r="Q3" s="86"/>
      <c r="R3" s="86"/>
      <c r="S3" s="86"/>
      <c r="T3" s="86"/>
      <c r="U3" s="86"/>
      <c r="V3" s="86"/>
      <c r="W3" s="86"/>
      <c r="X3" s="86"/>
    </row>
    <row r="4" spans="1:24" s="58" customFormat="1" ht="21" x14ac:dyDescent="0.5">
      <c r="A4" s="86"/>
      <c r="B4" s="86"/>
      <c r="C4" s="86"/>
      <c r="D4" s="40" t="s">
        <v>187</v>
      </c>
      <c r="E4" s="87"/>
      <c r="F4" s="87"/>
      <c r="G4" s="87"/>
      <c r="H4" s="87"/>
      <c r="I4" s="87"/>
      <c r="J4" s="87"/>
      <c r="K4" s="87"/>
      <c r="L4" s="87"/>
      <c r="M4" s="87"/>
      <c r="N4" s="87"/>
      <c r="O4" s="86"/>
      <c r="P4" s="86"/>
      <c r="Q4" s="86"/>
      <c r="R4" s="86"/>
      <c r="S4" s="86"/>
      <c r="T4" s="86"/>
      <c r="U4" s="86"/>
      <c r="V4" s="86"/>
      <c r="W4" s="86"/>
      <c r="X4" s="86"/>
    </row>
    <row r="5" spans="1:24" s="58" customFormat="1" ht="21" x14ac:dyDescent="0.5">
      <c r="A5" s="36"/>
      <c r="B5" s="86"/>
      <c r="C5" s="86"/>
      <c r="D5" s="86"/>
      <c r="E5" s="86"/>
      <c r="F5" s="86"/>
      <c r="G5" s="86"/>
      <c r="H5" s="86"/>
      <c r="I5" s="86"/>
      <c r="J5" s="86"/>
      <c r="K5" s="86"/>
      <c r="L5" s="86"/>
      <c r="M5" s="86"/>
      <c r="N5" s="86"/>
      <c r="O5" s="86"/>
      <c r="P5" s="86"/>
      <c r="Q5" s="86"/>
      <c r="R5" s="86"/>
      <c r="S5" s="86"/>
      <c r="T5" s="86"/>
      <c r="U5" s="86"/>
      <c r="V5" s="86"/>
      <c r="W5" s="86"/>
      <c r="X5" s="86"/>
    </row>
    <row r="6" spans="1:24" s="58" customFormat="1" ht="21" x14ac:dyDescent="0.5">
      <c r="A6" s="40" t="s">
        <v>174</v>
      </c>
      <c r="B6" s="86"/>
      <c r="C6" s="86"/>
      <c r="D6" s="86"/>
      <c r="E6" s="86"/>
      <c r="F6" s="86"/>
      <c r="G6" s="86"/>
      <c r="H6" s="86"/>
      <c r="I6" s="86"/>
      <c r="J6" s="86"/>
      <c r="K6" s="86"/>
      <c r="L6" s="86"/>
      <c r="M6" s="86"/>
      <c r="N6" s="86"/>
      <c r="O6" s="86"/>
      <c r="P6" s="86"/>
      <c r="Q6" s="86"/>
      <c r="R6" s="86"/>
      <c r="S6" s="86"/>
      <c r="T6" s="86"/>
      <c r="U6" s="86"/>
      <c r="V6" s="86"/>
      <c r="W6" s="86"/>
      <c r="X6" s="86"/>
    </row>
    <row r="7" spans="1:24" s="58" customFormat="1" ht="21" x14ac:dyDescent="0.5">
      <c r="A7" s="36"/>
      <c r="B7" s="86"/>
      <c r="C7" s="86"/>
      <c r="D7" s="86"/>
      <c r="E7" s="86"/>
      <c r="F7" s="86"/>
      <c r="G7" s="86"/>
      <c r="H7" s="86"/>
      <c r="I7" s="86"/>
      <c r="J7" s="86"/>
      <c r="K7" s="86"/>
      <c r="L7" s="86"/>
      <c r="M7" s="86"/>
      <c r="N7" s="86"/>
      <c r="O7" s="86"/>
      <c r="P7" s="86"/>
      <c r="Q7" s="86"/>
      <c r="R7" s="86"/>
      <c r="S7" s="86"/>
      <c r="T7" s="86"/>
      <c r="U7" s="86"/>
      <c r="V7" s="86"/>
      <c r="W7" s="86"/>
      <c r="X7" s="86"/>
    </row>
    <row r="9" spans="1:24" ht="18.5" x14ac:dyDescent="0.45">
      <c r="A9" s="59" t="s">
        <v>45</v>
      </c>
    </row>
    <row r="10" spans="1:24" ht="18.5" x14ac:dyDescent="0.45">
      <c r="A10" s="59"/>
    </row>
    <row r="11" spans="1:24" x14ac:dyDescent="0.35">
      <c r="A11" t="s">
        <v>43</v>
      </c>
    </row>
    <row r="13" spans="1:24" x14ac:dyDescent="0.35">
      <c r="A13" s="1"/>
      <c r="B13" s="41" t="s">
        <v>46</v>
      </c>
      <c r="C13" s="41"/>
      <c r="D13" s="41"/>
      <c r="E13" s="41"/>
      <c r="F13" s="41"/>
      <c r="G13" s="41"/>
      <c r="H13" s="41"/>
      <c r="I13" s="41"/>
      <c r="J13" s="41"/>
      <c r="K13" s="41"/>
      <c r="L13" s="41"/>
      <c r="M13" s="41"/>
      <c r="N13" s="41"/>
      <c r="O13" s="41"/>
      <c r="P13" s="41"/>
      <c r="Q13" s="41"/>
      <c r="R13" s="41"/>
      <c r="S13" s="41"/>
      <c r="T13" s="41"/>
      <c r="U13" s="41"/>
      <c r="V13" s="41"/>
      <c r="W13" s="41"/>
      <c r="X13" s="41"/>
    </row>
    <row r="14" spans="1:24" x14ac:dyDescent="0.35">
      <c r="A14" s="1" t="s">
        <v>44</v>
      </c>
      <c r="B14" s="77">
        <v>14</v>
      </c>
      <c r="C14" s="77"/>
      <c r="D14" s="77">
        <f>B14-1</f>
        <v>13</v>
      </c>
      <c r="E14" s="77"/>
      <c r="F14" s="77">
        <f>D14-1</f>
        <v>12</v>
      </c>
      <c r="G14" s="77"/>
      <c r="H14" s="77">
        <f>F14-1</f>
        <v>11</v>
      </c>
      <c r="I14" s="77"/>
      <c r="J14" s="77">
        <f>H14-1</f>
        <v>10</v>
      </c>
      <c r="K14" s="77"/>
      <c r="L14" s="77">
        <f>J14-1</f>
        <v>9</v>
      </c>
      <c r="M14" s="77"/>
      <c r="N14" s="77">
        <f>L14-1</f>
        <v>8</v>
      </c>
      <c r="O14" s="77"/>
      <c r="P14" s="77">
        <f>N14-1</f>
        <v>7</v>
      </c>
      <c r="Q14" s="77"/>
      <c r="R14" s="77">
        <f>P14-1</f>
        <v>6</v>
      </c>
      <c r="S14" s="77"/>
      <c r="T14" s="77">
        <f>R14-1</f>
        <v>5</v>
      </c>
      <c r="U14" s="77"/>
      <c r="V14" s="77">
        <f>T14-1</f>
        <v>4</v>
      </c>
      <c r="W14" s="77"/>
      <c r="X14" s="77">
        <f t="shared" ref="X14" si="0">V14-1</f>
        <v>3</v>
      </c>
    </row>
    <row r="16" spans="1:24" x14ac:dyDescent="0.35">
      <c r="A16" s="8" t="s">
        <v>12</v>
      </c>
      <c r="B16" s="42">
        <f>B63+B101</f>
        <v>105</v>
      </c>
      <c r="C16" s="42" t="s">
        <v>36</v>
      </c>
      <c r="D16" s="42">
        <f>D63+D101</f>
        <v>105</v>
      </c>
      <c r="E16" s="42"/>
      <c r="F16" s="42">
        <f>F63+F101</f>
        <v>105</v>
      </c>
      <c r="G16" s="42"/>
      <c r="H16" s="42">
        <f>H63+H101</f>
        <v>105</v>
      </c>
      <c r="I16" s="42"/>
      <c r="J16" s="42">
        <f>J63+J101</f>
        <v>105</v>
      </c>
      <c r="K16" s="42"/>
      <c r="L16" s="42">
        <f>L63+L101</f>
        <v>105</v>
      </c>
      <c r="M16" s="42"/>
      <c r="N16" s="42">
        <f>N63+N101</f>
        <v>105</v>
      </c>
      <c r="O16" s="42"/>
      <c r="P16" s="42">
        <f>P63+P101</f>
        <v>105</v>
      </c>
      <c r="Q16" s="42"/>
      <c r="R16" s="42">
        <f>R63+R101</f>
        <v>105</v>
      </c>
      <c r="S16" s="42"/>
      <c r="T16" s="42">
        <f>T63+T101</f>
        <v>105</v>
      </c>
      <c r="U16" s="42"/>
      <c r="V16" s="42">
        <f>V63+V101</f>
        <v>105</v>
      </c>
      <c r="W16" s="42"/>
      <c r="X16" s="42">
        <f>X63+X101</f>
        <v>105</v>
      </c>
    </row>
    <row r="17" spans="1:24" x14ac:dyDescent="0.35">
      <c r="A17" t="s">
        <v>13</v>
      </c>
      <c r="B17" s="43">
        <f>B64+B101</f>
        <v>103.5</v>
      </c>
      <c r="C17" s="44" t="s">
        <v>37</v>
      </c>
      <c r="D17" s="44">
        <f>D64+D101</f>
        <v>103.41666666666667</v>
      </c>
      <c r="E17" s="44"/>
      <c r="F17" s="44">
        <f>F64+F101</f>
        <v>103.31818181818181</v>
      </c>
      <c r="G17" s="44"/>
      <c r="H17" s="44">
        <f>H64+H101</f>
        <v>103.2</v>
      </c>
      <c r="I17" s="44"/>
      <c r="J17" s="44">
        <f>J64+J101</f>
        <v>103.05555555555556</v>
      </c>
      <c r="K17" s="44"/>
      <c r="L17" s="44">
        <f>L64+L101</f>
        <v>102.875</v>
      </c>
      <c r="M17" s="44"/>
      <c r="N17" s="44">
        <f>N64+N101</f>
        <v>102.64285714285714</v>
      </c>
      <c r="O17" s="44"/>
      <c r="P17" s="44">
        <f>P64+P101</f>
        <v>102.41666666666667</v>
      </c>
      <c r="Q17" s="44"/>
      <c r="R17" s="44">
        <f>R64+R101</f>
        <v>102.2</v>
      </c>
      <c r="S17" s="44"/>
      <c r="T17" s="44">
        <f>T64+T101</f>
        <v>101.875</v>
      </c>
      <c r="U17" s="44"/>
      <c r="V17" s="44">
        <f>V64+V101</f>
        <v>101.33333333333333</v>
      </c>
      <c r="W17" s="44"/>
      <c r="X17" s="44">
        <f>X64+X101</f>
        <v>100.7</v>
      </c>
    </row>
    <row r="18" spans="1:24" x14ac:dyDescent="0.35">
      <c r="A18" t="s">
        <v>14</v>
      </c>
      <c r="B18" s="45">
        <f>B65+B101</f>
        <v>102.5</v>
      </c>
      <c r="C18" s="44" t="s">
        <v>49</v>
      </c>
      <c r="D18" s="44">
        <f>D65+D101</f>
        <v>102.41666666666667</v>
      </c>
      <c r="E18" s="44"/>
      <c r="F18" s="44">
        <f>F65+F101</f>
        <v>102.31818181818181</v>
      </c>
      <c r="G18" s="44"/>
      <c r="H18" s="44">
        <f>H65+H101</f>
        <v>102.2</v>
      </c>
      <c r="I18" s="44"/>
      <c r="J18" s="44">
        <f>J65+J101</f>
        <v>102.05555555555556</v>
      </c>
      <c r="K18" s="44"/>
      <c r="L18" s="44">
        <f>L65+L101</f>
        <v>101.875</v>
      </c>
      <c r="M18" s="44"/>
      <c r="N18" s="44">
        <f>N65+N101</f>
        <v>101.64285714285714</v>
      </c>
      <c r="O18" s="44"/>
      <c r="P18" s="44">
        <f>P65+P101</f>
        <v>101.33333333333333</v>
      </c>
      <c r="Q18" s="44"/>
      <c r="R18" s="44">
        <f>R65+R101</f>
        <v>100.96</v>
      </c>
      <c r="S18" s="44"/>
      <c r="T18" s="44">
        <f>T65+T101</f>
        <v>100.7</v>
      </c>
      <c r="U18" s="44"/>
      <c r="V18" s="44">
        <f>V65+V101</f>
        <v>100.43333333333334</v>
      </c>
      <c r="W18" s="44"/>
      <c r="X18" s="44">
        <f>X65+X101</f>
        <v>100</v>
      </c>
    </row>
    <row r="19" spans="1:24" x14ac:dyDescent="0.35">
      <c r="A19" t="s">
        <v>24</v>
      </c>
      <c r="B19" s="46">
        <f>B66+B101</f>
        <v>102</v>
      </c>
      <c r="C19" s="44" t="s">
        <v>38</v>
      </c>
      <c r="D19" s="44">
        <f>D66+D101</f>
        <v>101.875</v>
      </c>
      <c r="E19" s="44"/>
      <c r="F19" s="44">
        <f>F66+F101</f>
        <v>101.72727272727273</v>
      </c>
      <c r="G19" s="44"/>
      <c r="H19" s="44">
        <f>H66+H101</f>
        <v>101.55</v>
      </c>
      <c r="I19" s="44"/>
      <c r="J19" s="44">
        <f>J66+J101</f>
        <v>101.33333333333333</v>
      </c>
      <c r="K19" s="44"/>
      <c r="L19" s="44">
        <f>L66+L101</f>
        <v>101.0625</v>
      </c>
      <c r="M19" s="44"/>
      <c r="N19" s="44">
        <f>N66+N101</f>
        <v>100.88571428571429</v>
      </c>
      <c r="O19" s="44"/>
      <c r="P19" s="44">
        <f>P66+P101</f>
        <v>100.7</v>
      </c>
      <c r="Q19" s="44"/>
      <c r="R19" s="44">
        <f>R66+R101</f>
        <v>100.52</v>
      </c>
      <c r="S19" s="44"/>
      <c r="T19" s="44">
        <f>T66+T101</f>
        <v>100.325</v>
      </c>
      <c r="U19" s="44"/>
      <c r="V19" s="44">
        <f>V66+V101</f>
        <v>100</v>
      </c>
      <c r="W19" s="44"/>
      <c r="X19" s="47" t="s">
        <v>54</v>
      </c>
    </row>
    <row r="20" spans="1:24" x14ac:dyDescent="0.35">
      <c r="A20" s="4" t="s">
        <v>52</v>
      </c>
      <c r="B20" s="48"/>
      <c r="C20" s="44"/>
      <c r="D20" s="44"/>
      <c r="E20" s="44"/>
      <c r="F20" s="44"/>
      <c r="G20" s="44"/>
      <c r="H20" s="44"/>
      <c r="I20" s="44"/>
      <c r="J20" s="44"/>
      <c r="K20" s="44"/>
      <c r="L20" s="44"/>
      <c r="M20" s="44"/>
      <c r="N20" s="44"/>
      <c r="O20" s="44"/>
      <c r="P20" s="44"/>
      <c r="Q20" s="44"/>
      <c r="R20" s="44"/>
      <c r="S20" s="44"/>
      <c r="T20" s="44"/>
      <c r="U20" s="44"/>
      <c r="V20" s="44"/>
      <c r="W20" s="44"/>
      <c r="X20" s="44"/>
    </row>
    <row r="21" spans="1:24" s="9" customFormat="1" x14ac:dyDescent="0.35">
      <c r="A21" t="s">
        <v>50</v>
      </c>
      <c r="B21" s="49">
        <f>B101+B76</f>
        <v>100</v>
      </c>
      <c r="C21" s="44" t="s">
        <v>51</v>
      </c>
      <c r="D21" s="44">
        <f>D101+D75</f>
        <v>100</v>
      </c>
      <c r="E21" s="44"/>
      <c r="F21" s="44">
        <f>F101+F74</f>
        <v>100</v>
      </c>
      <c r="G21" s="44"/>
      <c r="H21" s="44">
        <f>H101+H73</f>
        <v>100</v>
      </c>
      <c r="I21" s="44"/>
      <c r="J21" s="44">
        <f>J101+J72</f>
        <v>100</v>
      </c>
      <c r="K21" s="44"/>
      <c r="L21" s="44">
        <f>L101+L71</f>
        <v>100</v>
      </c>
      <c r="M21" s="44"/>
      <c r="N21" s="44">
        <f>N101+N70</f>
        <v>100</v>
      </c>
      <c r="O21" s="44"/>
      <c r="P21" s="44">
        <f>P101+P69</f>
        <v>100</v>
      </c>
      <c r="Q21" s="44"/>
      <c r="R21" s="44">
        <f>R101+R68</f>
        <v>100</v>
      </c>
      <c r="S21" s="44"/>
      <c r="T21" s="44">
        <f>T101+T67</f>
        <v>100</v>
      </c>
      <c r="U21" s="44"/>
      <c r="V21" s="44">
        <f>V101+V66</f>
        <v>100</v>
      </c>
      <c r="W21" s="50"/>
      <c r="X21" s="44">
        <f>X101+X65</f>
        <v>100</v>
      </c>
    </row>
    <row r="22" spans="1:24" x14ac:dyDescent="0.35">
      <c r="B22" s="44"/>
      <c r="C22" s="44"/>
      <c r="D22" s="44"/>
      <c r="E22" s="44"/>
      <c r="F22" s="44"/>
      <c r="G22" s="44"/>
      <c r="H22" s="44"/>
      <c r="I22" s="44"/>
      <c r="J22" s="44"/>
      <c r="K22" s="44"/>
      <c r="L22" s="44"/>
      <c r="M22" s="44"/>
      <c r="N22" s="44"/>
      <c r="O22" s="44"/>
      <c r="P22" s="44"/>
      <c r="Q22" s="44"/>
      <c r="R22" s="44"/>
      <c r="S22" s="44"/>
      <c r="T22" s="44"/>
      <c r="U22" s="44"/>
      <c r="V22" s="44"/>
      <c r="W22" s="44"/>
      <c r="X22" s="44"/>
    </row>
    <row r="23" spans="1:24" x14ac:dyDescent="0.35">
      <c r="A23" t="s">
        <v>18</v>
      </c>
      <c r="B23" s="42">
        <f>B63+B102</f>
        <v>104.5</v>
      </c>
      <c r="C23" s="51"/>
      <c r="D23" s="51">
        <f>D63+D102</f>
        <v>104.47916666666667</v>
      </c>
      <c r="E23" s="51"/>
      <c r="F23" s="51">
        <f>F63+F102</f>
        <v>104.45454545454545</v>
      </c>
      <c r="G23" s="51"/>
      <c r="H23" s="51">
        <f>H63+H102</f>
        <v>104.425</v>
      </c>
      <c r="I23" s="51"/>
      <c r="J23" s="51">
        <f>J63+J102</f>
        <v>104.38888888888889</v>
      </c>
      <c r="K23" s="51"/>
      <c r="L23" s="51">
        <f>L63+L102</f>
        <v>104.34375</v>
      </c>
      <c r="M23" s="51"/>
      <c r="N23" s="51">
        <f>N63+N102</f>
        <v>104.28571428571429</v>
      </c>
      <c r="O23" s="51"/>
      <c r="P23" s="51">
        <f>P63+P102</f>
        <v>104.20833333333333</v>
      </c>
      <c r="Q23" s="51"/>
      <c r="R23" s="51">
        <f>R63+R102</f>
        <v>104.1</v>
      </c>
      <c r="S23" s="51"/>
      <c r="T23" s="51">
        <f>T63+T102</f>
        <v>103.9875</v>
      </c>
      <c r="U23" s="51"/>
      <c r="V23" s="51">
        <f>V63+V102</f>
        <v>103.93333333333334</v>
      </c>
      <c r="W23" s="51"/>
      <c r="X23" s="51">
        <f>X63+X102</f>
        <v>103.82499999999999</v>
      </c>
    </row>
    <row r="24" spans="1:24" x14ac:dyDescent="0.35">
      <c r="A24" t="s">
        <v>19</v>
      </c>
      <c r="B24" s="43">
        <f>B64+B102</f>
        <v>103</v>
      </c>
      <c r="C24" s="44"/>
      <c r="D24" s="44">
        <f>D64+D102</f>
        <v>102.89583333333334</v>
      </c>
      <c r="E24" s="44"/>
      <c r="F24" s="44">
        <f>F64+F102</f>
        <v>102.77272727272727</v>
      </c>
      <c r="G24" s="44"/>
      <c r="H24" s="44">
        <f>H64+H102</f>
        <v>102.625</v>
      </c>
      <c r="I24" s="44"/>
      <c r="J24" s="44">
        <f>J64+J102</f>
        <v>102.44444444444444</v>
      </c>
      <c r="K24" s="44"/>
      <c r="L24" s="44">
        <f>L64+L102</f>
        <v>102.21875</v>
      </c>
      <c r="M24" s="44"/>
      <c r="N24" s="44">
        <f>N64+N102</f>
        <v>101.92857142857143</v>
      </c>
      <c r="O24" s="44"/>
      <c r="P24" s="44">
        <f>P64+P102</f>
        <v>101.625</v>
      </c>
      <c r="Q24" s="44"/>
      <c r="R24" s="44">
        <f>R64+R102</f>
        <v>101.3</v>
      </c>
      <c r="S24" s="44"/>
      <c r="T24" s="44">
        <f>T64+T102</f>
        <v>100.8625</v>
      </c>
      <c r="U24" s="44"/>
      <c r="V24" s="44">
        <f>V64+V102</f>
        <v>100.26666666666667</v>
      </c>
      <c r="W24" s="44"/>
      <c r="X24" s="44">
        <f>X64+X102</f>
        <v>99.524999999999991</v>
      </c>
    </row>
    <row r="25" spans="1:24" x14ac:dyDescent="0.35">
      <c r="A25" t="s">
        <v>20</v>
      </c>
      <c r="B25" s="45">
        <f>B65+B102</f>
        <v>102</v>
      </c>
      <c r="C25" s="44"/>
      <c r="D25" s="44">
        <f>D65+D102</f>
        <v>101.89583333333334</v>
      </c>
      <c r="E25" s="44"/>
      <c r="F25" s="44">
        <f>F65+F102</f>
        <v>101.77272727272727</v>
      </c>
      <c r="G25" s="44"/>
      <c r="H25" s="44">
        <f>H65+H102</f>
        <v>101.625</v>
      </c>
      <c r="I25" s="44"/>
      <c r="J25" s="44">
        <f>J65+J102</f>
        <v>101.44444444444444</v>
      </c>
      <c r="K25" s="44"/>
      <c r="L25" s="44">
        <f>L65+L102</f>
        <v>101.21875</v>
      </c>
      <c r="M25" s="44"/>
      <c r="N25" s="44">
        <f>N65+N102</f>
        <v>100.92857142857143</v>
      </c>
      <c r="O25" s="44"/>
      <c r="P25" s="44">
        <f>P65+P102</f>
        <v>100.54166666666666</v>
      </c>
      <c r="Q25" s="44"/>
      <c r="R25" s="44">
        <f>R65+R102</f>
        <v>100.05999999999999</v>
      </c>
      <c r="S25" s="44"/>
      <c r="T25" s="44">
        <f>T65+T102</f>
        <v>99.6875</v>
      </c>
      <c r="U25" s="44"/>
      <c r="V25" s="44">
        <f>V65+V102</f>
        <v>99.366666666666674</v>
      </c>
      <c r="W25" s="44"/>
      <c r="X25" s="44">
        <f>X65+X102</f>
        <v>98.824999999999989</v>
      </c>
    </row>
    <row r="26" spans="1:24" x14ac:dyDescent="0.35">
      <c r="A26" t="s">
        <v>26</v>
      </c>
      <c r="B26" s="46">
        <f>B66+B103</f>
        <v>101.25</v>
      </c>
      <c r="C26" s="44"/>
      <c r="D26" s="44">
        <f>D66+D103</f>
        <v>101.08333333333333</v>
      </c>
      <c r="E26" s="44"/>
      <c r="F26" s="44">
        <f>F66+F103</f>
        <v>100.88636363636364</v>
      </c>
      <c r="G26" s="44"/>
      <c r="H26" s="44">
        <f>H66+H103</f>
        <v>100.64999999999999</v>
      </c>
      <c r="I26" s="44"/>
      <c r="J26" s="44">
        <f>J66+J103</f>
        <v>100.3611111111111</v>
      </c>
      <c r="K26" s="44"/>
      <c r="L26" s="44">
        <f>L66+L103</f>
        <v>100.05</v>
      </c>
      <c r="M26" s="44"/>
      <c r="N26" s="44">
        <f>N66+N103</f>
        <v>99.850000000000009</v>
      </c>
      <c r="O26" s="44"/>
      <c r="P26" s="44">
        <f>P66+P103</f>
        <v>99.63333333333334</v>
      </c>
      <c r="Q26" s="44"/>
      <c r="R26" s="44">
        <f>R66+R103</f>
        <v>99.41</v>
      </c>
      <c r="S26" s="44"/>
      <c r="T26" s="44">
        <f>T66+T103</f>
        <v>99.149999999999991</v>
      </c>
      <c r="U26" s="44"/>
      <c r="V26" s="44">
        <f>V66+V103</f>
        <v>98.716666666666669</v>
      </c>
      <c r="W26" s="44"/>
      <c r="X26" s="47" t="s">
        <v>54</v>
      </c>
    </row>
    <row r="27" spans="1:24" x14ac:dyDescent="0.35">
      <c r="A27" s="4" t="s">
        <v>52</v>
      </c>
      <c r="B27" s="48"/>
      <c r="C27" s="44"/>
      <c r="D27" s="44"/>
      <c r="E27" s="44"/>
      <c r="F27" s="44"/>
      <c r="G27" s="44"/>
      <c r="H27" s="44"/>
      <c r="I27" s="44"/>
      <c r="J27" s="44"/>
      <c r="K27" s="44"/>
      <c r="L27" s="44"/>
      <c r="M27" s="44"/>
      <c r="N27" s="44"/>
      <c r="O27" s="44"/>
      <c r="P27" s="44"/>
      <c r="Q27" s="44"/>
      <c r="R27" s="44"/>
      <c r="S27" s="44"/>
      <c r="T27" s="44"/>
      <c r="U27" s="44"/>
      <c r="V27" s="44"/>
      <c r="W27" s="44"/>
      <c r="X27" s="44"/>
    </row>
    <row r="28" spans="1:24" s="9" customFormat="1" x14ac:dyDescent="0.35">
      <c r="A28" t="s">
        <v>53</v>
      </c>
      <c r="B28" s="49">
        <f>B102+B76</f>
        <v>99.5</v>
      </c>
      <c r="C28" s="44"/>
      <c r="D28" s="44">
        <f>D102+D75</f>
        <v>99.479166666666671</v>
      </c>
      <c r="E28" s="44"/>
      <c r="F28" s="44">
        <f>F102+F74</f>
        <v>99.454545454545453</v>
      </c>
      <c r="G28" s="44"/>
      <c r="H28" s="44">
        <f>H102+H73</f>
        <v>99.424999999999997</v>
      </c>
      <c r="I28" s="44"/>
      <c r="J28" s="44">
        <f>J102+J72</f>
        <v>99.388888888888886</v>
      </c>
      <c r="K28" s="44"/>
      <c r="L28" s="44">
        <f>L102+L71</f>
        <v>99.34375</v>
      </c>
      <c r="M28" s="44"/>
      <c r="N28" s="44">
        <f>N102+N70</f>
        <v>99.285714285714292</v>
      </c>
      <c r="O28" s="44"/>
      <c r="P28" s="44">
        <f>P102+P69</f>
        <v>99.208333333333329</v>
      </c>
      <c r="Q28" s="44"/>
      <c r="R28" s="44">
        <f>R102+R68</f>
        <v>99.1</v>
      </c>
      <c r="S28" s="44"/>
      <c r="T28" s="44">
        <f>T102+T67</f>
        <v>98.987499999999997</v>
      </c>
      <c r="U28" s="44"/>
      <c r="V28" s="44">
        <f>V102+V66</f>
        <v>98.933333333333337</v>
      </c>
      <c r="W28" s="50"/>
      <c r="X28" s="44">
        <f>X102+X65</f>
        <v>98.824999999999989</v>
      </c>
    </row>
    <row r="29" spans="1:24" x14ac:dyDescent="0.35">
      <c r="B29" s="44"/>
      <c r="C29" s="44"/>
      <c r="D29" s="44"/>
      <c r="E29" s="44"/>
      <c r="F29" s="44"/>
      <c r="G29" s="44"/>
      <c r="H29" s="44"/>
      <c r="I29" s="44"/>
      <c r="J29" s="44"/>
      <c r="K29" s="44"/>
      <c r="L29" s="44"/>
      <c r="M29" s="44"/>
      <c r="N29" s="44"/>
      <c r="O29" s="44"/>
      <c r="P29" s="44"/>
      <c r="Q29" s="44"/>
      <c r="R29" s="44"/>
      <c r="S29" s="44"/>
      <c r="T29" s="44"/>
      <c r="U29" s="44"/>
      <c r="V29" s="44"/>
      <c r="W29" s="44"/>
      <c r="X29" s="44"/>
    </row>
    <row r="30" spans="1:24" x14ac:dyDescent="0.35">
      <c r="A30" t="s">
        <v>21</v>
      </c>
      <c r="B30" s="42">
        <f>B63+B103</f>
        <v>104.25</v>
      </c>
      <c r="C30" s="51"/>
      <c r="D30" s="51">
        <f>D63+D103</f>
        <v>104.20833333333333</v>
      </c>
      <c r="E30" s="51"/>
      <c r="F30" s="51">
        <f>F63+F103</f>
        <v>104.15909090909091</v>
      </c>
      <c r="G30" s="51"/>
      <c r="H30" s="51">
        <f>H63+H103</f>
        <v>104.1</v>
      </c>
      <c r="I30" s="51"/>
      <c r="J30" s="51">
        <f>J63+J103</f>
        <v>104.02777777777777</v>
      </c>
      <c r="K30" s="51"/>
      <c r="L30" s="51">
        <f>L63+L103</f>
        <v>103.9875</v>
      </c>
      <c r="M30" s="51"/>
      <c r="N30" s="51">
        <f>N63+N103</f>
        <v>103.96428571428572</v>
      </c>
      <c r="O30" s="51"/>
      <c r="P30" s="51">
        <f>P63+P103</f>
        <v>103.93333333333334</v>
      </c>
      <c r="Q30" s="51"/>
      <c r="R30" s="51">
        <f>R63+R103</f>
        <v>103.89</v>
      </c>
      <c r="S30" s="51"/>
      <c r="T30" s="51">
        <f>T63+T103</f>
        <v>103.82499999999999</v>
      </c>
      <c r="U30" s="51"/>
      <c r="V30" s="51">
        <f>V63+V103</f>
        <v>103.71666666666667</v>
      </c>
      <c r="W30" s="51"/>
      <c r="X30" s="51">
        <f>X63+X103</f>
        <v>103.505</v>
      </c>
    </row>
    <row r="31" spans="1:24" x14ac:dyDescent="0.35">
      <c r="A31" t="s">
        <v>22</v>
      </c>
      <c r="B31" s="43">
        <f>B64+B103</f>
        <v>102.75</v>
      </c>
      <c r="C31" s="44"/>
      <c r="D31" s="44">
        <f>D64+D103</f>
        <v>102.625</v>
      </c>
      <c r="E31" s="44"/>
      <c r="F31" s="44">
        <f>F64+F103</f>
        <v>102.47727272727272</v>
      </c>
      <c r="G31" s="44"/>
      <c r="H31" s="44">
        <f>H64+H103</f>
        <v>102.3</v>
      </c>
      <c r="I31" s="44"/>
      <c r="J31" s="44">
        <f>J64+J103</f>
        <v>102.08333333333333</v>
      </c>
      <c r="K31" s="44"/>
      <c r="L31" s="44">
        <f>L64+L103</f>
        <v>101.8625</v>
      </c>
      <c r="M31" s="44"/>
      <c r="N31" s="44">
        <f>N64+N103</f>
        <v>101.60714285714286</v>
      </c>
      <c r="O31" s="44"/>
      <c r="P31" s="44">
        <f>P64+P103</f>
        <v>101.35000000000001</v>
      </c>
      <c r="Q31" s="44"/>
      <c r="R31" s="44">
        <f>R64+R103</f>
        <v>101.09</v>
      </c>
      <c r="S31" s="44"/>
      <c r="T31" s="44">
        <f>T64+T103</f>
        <v>100.69999999999999</v>
      </c>
      <c r="U31" s="44"/>
      <c r="V31" s="44">
        <f>V64+V103</f>
        <v>100.05</v>
      </c>
      <c r="W31" s="44"/>
      <c r="X31" s="44">
        <f>X64+X103</f>
        <v>99.204999999999998</v>
      </c>
    </row>
    <row r="32" spans="1:24" x14ac:dyDescent="0.35">
      <c r="A32" t="s">
        <v>23</v>
      </c>
      <c r="B32" s="45">
        <f>B65+B103</f>
        <v>101.75</v>
      </c>
      <c r="C32" s="44"/>
      <c r="D32" s="44">
        <f>D65+D103</f>
        <v>101.625</v>
      </c>
      <c r="E32" s="44"/>
      <c r="F32" s="44">
        <f>F65+F103</f>
        <v>101.47727272727272</v>
      </c>
      <c r="G32" s="44"/>
      <c r="H32" s="44">
        <f>H65+H103</f>
        <v>101.3</v>
      </c>
      <c r="I32" s="44"/>
      <c r="J32" s="44">
        <f>J65+J103</f>
        <v>101.08333333333333</v>
      </c>
      <c r="K32" s="44"/>
      <c r="L32" s="44">
        <f>L65+L103</f>
        <v>100.8625</v>
      </c>
      <c r="M32" s="44"/>
      <c r="N32" s="44">
        <f>N65+N103</f>
        <v>100.60714285714286</v>
      </c>
      <c r="O32" s="44"/>
      <c r="P32" s="44">
        <f>P65+P103</f>
        <v>100.26666666666667</v>
      </c>
      <c r="Q32" s="44"/>
      <c r="R32" s="44">
        <f>R65+R103</f>
        <v>99.85</v>
      </c>
      <c r="S32" s="44"/>
      <c r="T32" s="44">
        <f>T65+T103</f>
        <v>99.524999999999991</v>
      </c>
      <c r="U32" s="44"/>
      <c r="V32" s="44">
        <f>V65+V103</f>
        <v>99.15</v>
      </c>
      <c r="W32" s="44"/>
      <c r="X32" s="44">
        <f>X65+X103</f>
        <v>98.504999999999995</v>
      </c>
    </row>
    <row r="33" spans="1:24" x14ac:dyDescent="0.35">
      <c r="A33" t="s">
        <v>27</v>
      </c>
      <c r="B33" s="46">
        <f>B66+B103</f>
        <v>101.25</v>
      </c>
      <c r="C33" s="44"/>
      <c r="D33" s="44">
        <f>D66+D103</f>
        <v>101.08333333333333</v>
      </c>
      <c r="E33" s="44"/>
      <c r="F33" s="44">
        <f>F66+F103</f>
        <v>100.88636363636364</v>
      </c>
      <c r="G33" s="44"/>
      <c r="H33" s="44">
        <f>H66+H103</f>
        <v>100.64999999999999</v>
      </c>
      <c r="I33" s="44"/>
      <c r="J33" s="44">
        <f>J66+J103</f>
        <v>100.3611111111111</v>
      </c>
      <c r="K33" s="44"/>
      <c r="L33" s="44">
        <f>L66+L103</f>
        <v>100.05</v>
      </c>
      <c r="M33" s="44"/>
      <c r="N33" s="44">
        <f>N66+N103</f>
        <v>99.850000000000009</v>
      </c>
      <c r="O33" s="44"/>
      <c r="P33" s="44">
        <f>P66+P103</f>
        <v>99.63333333333334</v>
      </c>
      <c r="Q33" s="44"/>
      <c r="R33" s="44">
        <f>R66+R103</f>
        <v>99.41</v>
      </c>
      <c r="S33" s="44"/>
      <c r="T33" s="44">
        <f>T66+T103</f>
        <v>99.149999999999991</v>
      </c>
      <c r="U33" s="44"/>
      <c r="V33" s="44">
        <f>V66+V103</f>
        <v>98.716666666666669</v>
      </c>
      <c r="W33" s="44"/>
      <c r="X33" s="47" t="s">
        <v>54</v>
      </c>
    </row>
    <row r="34" spans="1:24" x14ac:dyDescent="0.35">
      <c r="A34" s="4" t="s">
        <v>52</v>
      </c>
      <c r="B34" s="48"/>
      <c r="C34" s="44"/>
      <c r="D34" s="44"/>
      <c r="E34" s="44"/>
      <c r="F34" s="44"/>
      <c r="G34" s="44"/>
      <c r="H34" s="44"/>
      <c r="I34" s="44"/>
      <c r="J34" s="44"/>
      <c r="K34" s="44"/>
      <c r="L34" s="44"/>
      <c r="M34" s="44"/>
      <c r="N34" s="44"/>
      <c r="O34" s="44"/>
      <c r="P34" s="44"/>
      <c r="Q34" s="44"/>
      <c r="R34" s="44"/>
      <c r="S34" s="44"/>
      <c r="T34" s="44"/>
      <c r="U34" s="44"/>
      <c r="V34" s="44"/>
      <c r="W34" s="44"/>
      <c r="X34" s="44"/>
    </row>
    <row r="35" spans="1:24" s="9" customFormat="1" x14ac:dyDescent="0.35">
      <c r="A35" t="s">
        <v>55</v>
      </c>
      <c r="B35" s="49">
        <f>B103+B76</f>
        <v>99.25</v>
      </c>
      <c r="C35" s="44"/>
      <c r="D35" s="44">
        <f>D103+D75</f>
        <v>99.208333333333329</v>
      </c>
      <c r="E35" s="44"/>
      <c r="F35" s="44">
        <f>F103+F74</f>
        <v>99.159090909090907</v>
      </c>
      <c r="G35" s="44"/>
      <c r="H35" s="44">
        <f>H103+H73</f>
        <v>99.1</v>
      </c>
      <c r="I35" s="44"/>
      <c r="J35" s="44">
        <f>J103+J72</f>
        <v>99.027777777777771</v>
      </c>
      <c r="K35" s="44"/>
      <c r="L35" s="44">
        <f>L103+L71</f>
        <v>98.987499999999997</v>
      </c>
      <c r="M35" s="44"/>
      <c r="N35" s="44">
        <f>N103+N70</f>
        <v>98.964285714285722</v>
      </c>
      <c r="O35" s="44"/>
      <c r="P35" s="44">
        <f>P103+P69</f>
        <v>98.933333333333337</v>
      </c>
      <c r="Q35" s="44"/>
      <c r="R35" s="44">
        <f>R103+R68</f>
        <v>98.89</v>
      </c>
      <c r="S35" s="44"/>
      <c r="T35" s="44">
        <f>T103+T67</f>
        <v>98.824999999999989</v>
      </c>
      <c r="U35" s="44"/>
      <c r="V35" s="44">
        <f>V103+V66</f>
        <v>98.716666666666669</v>
      </c>
      <c r="W35" s="84"/>
      <c r="X35" s="49">
        <f>X103+X65</f>
        <v>98.504999999999995</v>
      </c>
    </row>
    <row r="36" spans="1:24" x14ac:dyDescent="0.35">
      <c r="B36" s="44"/>
      <c r="C36" s="44"/>
      <c r="D36" s="44"/>
      <c r="E36" s="44"/>
      <c r="F36" s="44"/>
      <c r="G36" s="44"/>
      <c r="H36" s="44"/>
      <c r="I36" s="44"/>
      <c r="J36" s="44"/>
      <c r="K36" s="44"/>
      <c r="L36" s="44"/>
      <c r="M36" s="44"/>
      <c r="N36" s="44"/>
      <c r="O36" s="44"/>
      <c r="P36" s="44"/>
      <c r="Q36" s="44"/>
      <c r="R36" s="44"/>
      <c r="S36" s="44"/>
      <c r="T36" s="44"/>
      <c r="U36" s="44"/>
      <c r="V36" s="44"/>
      <c r="W36" s="44"/>
      <c r="X36" s="44"/>
    </row>
    <row r="37" spans="1:24" x14ac:dyDescent="0.35">
      <c r="B37" s="44"/>
      <c r="C37" s="44"/>
      <c r="D37" s="44"/>
      <c r="E37" s="44"/>
      <c r="F37" s="44"/>
      <c r="G37" s="44"/>
      <c r="H37" s="44"/>
      <c r="I37" s="44"/>
      <c r="J37" s="44"/>
      <c r="K37" s="44"/>
      <c r="L37" s="44"/>
      <c r="M37" s="44"/>
      <c r="N37" s="44"/>
      <c r="O37" s="44"/>
      <c r="P37" s="44"/>
      <c r="Q37" s="44"/>
      <c r="R37" s="44"/>
      <c r="S37" s="44"/>
      <c r="T37" s="44"/>
      <c r="U37" s="44"/>
      <c r="V37" s="44"/>
      <c r="W37" s="44"/>
      <c r="X37" s="44"/>
    </row>
    <row r="38" spans="1:24" x14ac:dyDescent="0.35">
      <c r="A38" t="s">
        <v>28</v>
      </c>
      <c r="B38" s="42">
        <f>B63+B104</f>
        <v>104</v>
      </c>
      <c r="C38" s="51"/>
      <c r="D38" s="51">
        <f>D104+D63</f>
        <v>103.9875</v>
      </c>
      <c r="E38" s="51"/>
      <c r="F38" s="51">
        <f>F104+F63</f>
        <v>103.97272727272727</v>
      </c>
      <c r="G38" s="51"/>
      <c r="H38" s="51">
        <f>H104+H63</f>
        <v>103.955</v>
      </c>
      <c r="I38" s="51"/>
      <c r="J38" s="51">
        <f>J104+J63</f>
        <v>103.93333333333334</v>
      </c>
      <c r="K38" s="51"/>
      <c r="L38" s="51">
        <f>L104+L63</f>
        <v>103.90625</v>
      </c>
      <c r="M38" s="51"/>
      <c r="N38" s="51">
        <f>N104+N63</f>
        <v>103.87142857142857</v>
      </c>
      <c r="O38" s="51"/>
      <c r="P38" s="51">
        <f>P104+P63</f>
        <v>103.82499999999999</v>
      </c>
      <c r="Q38" s="51"/>
      <c r="R38" s="51">
        <f>R104+R63</f>
        <v>103.76</v>
      </c>
      <c r="S38" s="51"/>
      <c r="T38" s="51">
        <f>T104+T63</f>
        <v>103.66250000000001</v>
      </c>
      <c r="U38" s="51"/>
      <c r="V38" s="51">
        <f>V104+V63</f>
        <v>103.505</v>
      </c>
      <c r="W38" s="51"/>
      <c r="X38" s="52" t="s">
        <v>54</v>
      </c>
    </row>
    <row r="39" spans="1:24" x14ac:dyDescent="0.35">
      <c r="A39" t="s">
        <v>29</v>
      </c>
      <c r="B39" s="43">
        <f>B64+B104</f>
        <v>102.5</v>
      </c>
      <c r="C39" s="44"/>
      <c r="D39" s="44">
        <f>D104+D64</f>
        <v>102.40416666666667</v>
      </c>
      <c r="E39" s="44"/>
      <c r="F39" s="44">
        <f>F104+F64</f>
        <v>102.29090909090908</v>
      </c>
      <c r="G39" s="44"/>
      <c r="H39" s="44">
        <f>H104+H64</f>
        <v>102.155</v>
      </c>
      <c r="I39" s="44"/>
      <c r="J39" s="44">
        <f>J104+J64</f>
        <v>101.98888888888889</v>
      </c>
      <c r="K39" s="44"/>
      <c r="L39" s="44">
        <f>L104+L64</f>
        <v>101.78125</v>
      </c>
      <c r="M39" s="44"/>
      <c r="N39" s="44">
        <f>N104+N64</f>
        <v>101.51428571428571</v>
      </c>
      <c r="O39" s="44"/>
      <c r="P39" s="44">
        <f>P104+P64</f>
        <v>101.24166666666666</v>
      </c>
      <c r="Q39" s="44"/>
      <c r="R39" s="44">
        <f>R104+R64</f>
        <v>100.96000000000001</v>
      </c>
      <c r="S39" s="44"/>
      <c r="T39" s="44">
        <f>T104+T64</f>
        <v>100.53750000000001</v>
      </c>
      <c r="U39" s="44"/>
      <c r="V39" s="44">
        <f>V104+V64</f>
        <v>99.838333333333324</v>
      </c>
      <c r="W39" s="44"/>
      <c r="X39" s="47" t="s">
        <v>54</v>
      </c>
    </row>
    <row r="40" spans="1:24" x14ac:dyDescent="0.35">
      <c r="A40" t="s">
        <v>31</v>
      </c>
      <c r="B40" s="45">
        <f>B65+B104</f>
        <v>101.5</v>
      </c>
      <c r="C40" s="44"/>
      <c r="D40" s="44">
        <f>D104+D65</f>
        <v>101.40416666666667</v>
      </c>
      <c r="E40" s="44"/>
      <c r="F40" s="44">
        <f>F104+F65</f>
        <v>101.29090909090908</v>
      </c>
      <c r="G40" s="44"/>
      <c r="H40" s="44">
        <f>H104+H65</f>
        <v>101.155</v>
      </c>
      <c r="I40" s="44"/>
      <c r="J40" s="44">
        <f>J104+J65</f>
        <v>100.98888888888889</v>
      </c>
      <c r="K40" s="44"/>
      <c r="L40" s="44">
        <f>L104+L65</f>
        <v>100.78125</v>
      </c>
      <c r="M40" s="44"/>
      <c r="N40" s="44">
        <f>N104+N65</f>
        <v>100.51428571428571</v>
      </c>
      <c r="O40" s="44"/>
      <c r="P40" s="44">
        <f>P104+P65</f>
        <v>100.15833333333332</v>
      </c>
      <c r="Q40" s="44"/>
      <c r="R40" s="44">
        <f>R104+R65</f>
        <v>99.72</v>
      </c>
      <c r="S40" s="44"/>
      <c r="T40" s="44">
        <f>T104+T65</f>
        <v>99.362500000000011</v>
      </c>
      <c r="U40" s="44"/>
      <c r="V40" s="44">
        <f>V104+V65</f>
        <v>98.938333333333333</v>
      </c>
      <c r="W40" s="44"/>
      <c r="X40" s="47" t="s">
        <v>54</v>
      </c>
    </row>
    <row r="41" spans="1:24" x14ac:dyDescent="0.35">
      <c r="A41" t="s">
        <v>30</v>
      </c>
      <c r="B41" s="46">
        <f>B66+B104</f>
        <v>101</v>
      </c>
      <c r="C41" s="44"/>
      <c r="D41" s="44">
        <f>D104+D66</f>
        <v>100.8625</v>
      </c>
      <c r="E41" s="44"/>
      <c r="F41" s="44">
        <f>F104+F66</f>
        <v>100.7</v>
      </c>
      <c r="G41" s="44"/>
      <c r="H41" s="44">
        <f>H104+H66</f>
        <v>100.505</v>
      </c>
      <c r="I41" s="44"/>
      <c r="J41" s="44">
        <f>J104+J66</f>
        <v>100.26666666666667</v>
      </c>
      <c r="K41" s="44"/>
      <c r="L41" s="44">
        <f>L104+L66</f>
        <v>99.96875</v>
      </c>
      <c r="M41" s="44"/>
      <c r="N41" s="44">
        <f>N104+N66</f>
        <v>99.757142857142853</v>
      </c>
      <c r="O41" s="44"/>
      <c r="P41" s="44">
        <f>P104+P66</f>
        <v>99.524999999999991</v>
      </c>
      <c r="Q41" s="44"/>
      <c r="R41" s="44">
        <f>R104+R66</f>
        <v>99.28</v>
      </c>
      <c r="S41" s="44"/>
      <c r="T41" s="44">
        <f>T104+T66</f>
        <v>98.987500000000011</v>
      </c>
      <c r="U41" s="44"/>
      <c r="V41" s="44">
        <f>V104+V66</f>
        <v>98.504999999999995</v>
      </c>
      <c r="W41" s="44"/>
      <c r="X41" s="47" t="s">
        <v>54</v>
      </c>
    </row>
    <row r="42" spans="1:24" x14ac:dyDescent="0.35">
      <c r="A42" s="4" t="s">
        <v>52</v>
      </c>
      <c r="B42" s="48"/>
      <c r="C42" s="44"/>
      <c r="D42" s="44"/>
      <c r="E42" s="44"/>
      <c r="F42" s="44"/>
      <c r="G42" s="44"/>
      <c r="H42" s="44"/>
      <c r="I42" s="44"/>
      <c r="J42" s="44"/>
      <c r="K42" s="44"/>
      <c r="L42" s="44"/>
      <c r="M42" s="44"/>
      <c r="N42" s="44"/>
      <c r="O42" s="44"/>
      <c r="P42" s="44"/>
      <c r="Q42" s="44"/>
      <c r="R42" s="44"/>
      <c r="S42" s="44"/>
      <c r="T42" s="44"/>
      <c r="U42" s="44"/>
      <c r="V42" s="44"/>
      <c r="W42" s="44"/>
      <c r="X42" s="44"/>
    </row>
    <row r="43" spans="1:24" s="9" customFormat="1" x14ac:dyDescent="0.35">
      <c r="A43" t="s">
        <v>56</v>
      </c>
      <c r="B43" s="49">
        <f>B104+B76</f>
        <v>99</v>
      </c>
      <c r="C43" s="44"/>
      <c r="D43" s="44">
        <f>D104+D75</f>
        <v>98.987499999999997</v>
      </c>
      <c r="E43" s="44"/>
      <c r="F43" s="44">
        <f>F104+F74</f>
        <v>98.972727272727269</v>
      </c>
      <c r="G43" s="44"/>
      <c r="H43" s="44">
        <f>H104+H73</f>
        <v>98.954999999999998</v>
      </c>
      <c r="I43" s="44"/>
      <c r="J43" s="44">
        <f>J104+J72</f>
        <v>98.933333333333337</v>
      </c>
      <c r="K43" s="44"/>
      <c r="L43" s="44">
        <f>L104+L71</f>
        <v>98.90625</v>
      </c>
      <c r="M43" s="44"/>
      <c r="N43" s="44">
        <f>N104+N70</f>
        <v>98.871428571428567</v>
      </c>
      <c r="O43" s="44"/>
      <c r="P43" s="44">
        <f>P104+P69</f>
        <v>98.824999999999989</v>
      </c>
      <c r="Q43" s="44"/>
      <c r="R43" s="44">
        <f>R104+R68</f>
        <v>98.76</v>
      </c>
      <c r="S43" s="44"/>
      <c r="T43" s="44">
        <f>T104+T67</f>
        <v>98.662500000000009</v>
      </c>
      <c r="U43" s="49"/>
      <c r="V43" s="49">
        <f>V104+V66</f>
        <v>98.504999999999995</v>
      </c>
      <c r="W43" s="50"/>
      <c r="X43" s="47" t="s">
        <v>54</v>
      </c>
    </row>
    <row r="44" spans="1:24" x14ac:dyDescent="0.35">
      <c r="B44" s="44"/>
      <c r="C44" s="44"/>
      <c r="D44" s="44"/>
      <c r="E44" s="44"/>
      <c r="F44" s="44"/>
      <c r="G44" s="44"/>
      <c r="H44" s="44"/>
      <c r="I44" s="44"/>
      <c r="J44" s="44"/>
      <c r="K44" s="44"/>
      <c r="L44" s="44"/>
      <c r="M44" s="44"/>
      <c r="N44" s="44"/>
      <c r="O44" s="44"/>
      <c r="P44" s="44"/>
      <c r="Q44" s="44"/>
      <c r="R44" s="44"/>
      <c r="S44" s="44"/>
      <c r="T44" s="44"/>
      <c r="U44" s="44"/>
      <c r="V44" s="44"/>
      <c r="W44" s="44"/>
      <c r="X44" s="44"/>
    </row>
    <row r="45" spans="1:24" x14ac:dyDescent="0.35">
      <c r="A45" s="8" t="s">
        <v>32</v>
      </c>
      <c r="B45" s="42">
        <f>B113+B63</f>
        <v>103.55</v>
      </c>
      <c r="C45" s="51"/>
      <c r="D45" s="51">
        <f>D112+D63</f>
        <v>103.55416666666666</v>
      </c>
      <c r="E45" s="51"/>
      <c r="F45" s="51">
        <f>F111+F63</f>
        <v>103.55909090909091</v>
      </c>
      <c r="G45" s="51"/>
      <c r="H45" s="51">
        <f>H110+H63</f>
        <v>103.565</v>
      </c>
      <c r="I45" s="51"/>
      <c r="J45" s="51">
        <f>J109+J63</f>
        <v>103.57222222222222</v>
      </c>
      <c r="K45" s="51"/>
      <c r="L45" s="51">
        <f>L108+L63</f>
        <v>103.58125</v>
      </c>
      <c r="M45" s="51"/>
      <c r="N45" s="51">
        <f>N107+N63</f>
        <v>103.59285714285714</v>
      </c>
      <c r="O45" s="51"/>
      <c r="P45" s="51">
        <f>P106+P63</f>
        <v>103.60833333333333</v>
      </c>
      <c r="Q45" s="51"/>
      <c r="R45" s="51">
        <f>R105+R63</f>
        <v>103.63</v>
      </c>
      <c r="S45" s="51"/>
      <c r="T45" s="52" t="s">
        <v>54</v>
      </c>
      <c r="U45" s="51"/>
      <c r="V45" s="52" t="s">
        <v>54</v>
      </c>
      <c r="W45" s="51"/>
      <c r="X45" s="52" t="s">
        <v>54</v>
      </c>
    </row>
    <row r="46" spans="1:24" x14ac:dyDescent="0.35">
      <c r="A46" t="s">
        <v>33</v>
      </c>
      <c r="B46" s="43">
        <f>B113+B64</f>
        <v>102.05</v>
      </c>
      <c r="C46" s="44"/>
      <c r="D46" s="44">
        <f>D112+D64</f>
        <v>101.97083333333333</v>
      </c>
      <c r="E46" s="44"/>
      <c r="F46" s="44">
        <f>F111+F64</f>
        <v>101.87727272727273</v>
      </c>
      <c r="G46" s="44"/>
      <c r="H46" s="44">
        <f>H110+H64</f>
        <v>101.765</v>
      </c>
      <c r="I46" s="44"/>
      <c r="J46" s="44">
        <f>J109+J64</f>
        <v>101.62777777777778</v>
      </c>
      <c r="K46" s="44"/>
      <c r="L46" s="44">
        <f>L108+L64</f>
        <v>101.45625</v>
      </c>
      <c r="M46" s="44"/>
      <c r="N46" s="44">
        <f>N107+N64</f>
        <v>101.23571428571428</v>
      </c>
      <c r="O46" s="44"/>
      <c r="P46" s="44">
        <f>P106+P64</f>
        <v>101.02500000000001</v>
      </c>
      <c r="Q46" s="44"/>
      <c r="R46" s="44">
        <f>R105+R64</f>
        <v>100.83</v>
      </c>
      <c r="S46" s="44"/>
      <c r="T46" s="47" t="s">
        <v>54</v>
      </c>
      <c r="U46" s="44"/>
      <c r="V46" s="47" t="s">
        <v>54</v>
      </c>
      <c r="W46" s="44"/>
      <c r="X46" s="47" t="s">
        <v>54</v>
      </c>
    </row>
    <row r="47" spans="1:24" x14ac:dyDescent="0.35">
      <c r="A47" t="s">
        <v>34</v>
      </c>
      <c r="B47" s="45">
        <f>B113+B65</f>
        <v>101.05</v>
      </c>
      <c r="C47" s="44"/>
      <c r="D47" s="44">
        <f>D112+D65</f>
        <v>100.97083333333333</v>
      </c>
      <c r="E47" s="44"/>
      <c r="F47" s="44">
        <f>F111+F65</f>
        <v>100.87727272727273</v>
      </c>
      <c r="G47" s="44"/>
      <c r="H47" s="44">
        <f>H110+H65</f>
        <v>100.765</v>
      </c>
      <c r="I47" s="44"/>
      <c r="J47" s="44">
        <f>J109+J65</f>
        <v>100.62777777777778</v>
      </c>
      <c r="K47" s="44"/>
      <c r="L47" s="44">
        <f>L108+L65</f>
        <v>100.45625</v>
      </c>
      <c r="M47" s="44"/>
      <c r="N47" s="44">
        <f>N107+N65</f>
        <v>100.23571428571428</v>
      </c>
      <c r="O47" s="44"/>
      <c r="P47" s="44">
        <f>P106+P65</f>
        <v>99.941666666666663</v>
      </c>
      <c r="Q47" s="44"/>
      <c r="R47" s="44">
        <f>R105+R65</f>
        <v>99.589999999999989</v>
      </c>
      <c r="S47" s="44"/>
      <c r="T47" s="47" t="s">
        <v>54</v>
      </c>
      <c r="U47" s="44"/>
      <c r="V47" s="47" t="s">
        <v>54</v>
      </c>
      <c r="W47" s="44"/>
      <c r="X47" s="47" t="s">
        <v>54</v>
      </c>
    </row>
    <row r="48" spans="1:24" x14ac:dyDescent="0.35">
      <c r="A48" t="s">
        <v>35</v>
      </c>
      <c r="B48" s="46">
        <f>B113+B66</f>
        <v>100.55</v>
      </c>
      <c r="C48" s="44"/>
      <c r="D48" s="44">
        <f>D112+D66</f>
        <v>100.42916666666666</v>
      </c>
      <c r="E48" s="44"/>
      <c r="F48" s="44">
        <f>F111+F66</f>
        <v>100.28636363636365</v>
      </c>
      <c r="G48" s="44"/>
      <c r="H48" s="44">
        <f>H110+H66</f>
        <v>100.11499999999999</v>
      </c>
      <c r="I48" s="44"/>
      <c r="J48" s="44">
        <f>J109+J66</f>
        <v>99.905555555555551</v>
      </c>
      <c r="K48" s="44"/>
      <c r="L48" s="44">
        <f>L108+L66</f>
        <v>99.643749999999997</v>
      </c>
      <c r="M48" s="44"/>
      <c r="N48" s="44">
        <f>N107+N66</f>
        <v>99.478571428571428</v>
      </c>
      <c r="O48" s="44"/>
      <c r="P48" s="44">
        <f>P106+P66</f>
        <v>99.308333333333337</v>
      </c>
      <c r="Q48" s="44"/>
      <c r="R48" s="44">
        <f>R105+R66</f>
        <v>99.149999999999991</v>
      </c>
      <c r="S48" s="44"/>
      <c r="T48" s="47" t="s">
        <v>54</v>
      </c>
      <c r="U48" s="44"/>
      <c r="V48" s="47" t="s">
        <v>54</v>
      </c>
      <c r="W48" s="44"/>
      <c r="X48" s="47" t="s">
        <v>54</v>
      </c>
    </row>
    <row r="49" spans="1:24" x14ac:dyDescent="0.35">
      <c r="A49" s="4" t="s">
        <v>52</v>
      </c>
      <c r="B49" s="48"/>
      <c r="C49" s="44"/>
      <c r="D49" s="44"/>
      <c r="E49" s="44"/>
      <c r="F49" s="44"/>
      <c r="G49" s="44"/>
      <c r="H49" s="44"/>
      <c r="I49" s="44"/>
      <c r="J49" s="44"/>
      <c r="K49" s="44"/>
      <c r="L49" s="44"/>
      <c r="M49" s="44"/>
      <c r="N49" s="44"/>
      <c r="O49" s="44"/>
      <c r="P49" s="44"/>
      <c r="Q49" s="44"/>
      <c r="R49" s="44"/>
      <c r="S49" s="44"/>
      <c r="T49" s="44"/>
      <c r="U49" s="44"/>
      <c r="V49" s="44"/>
      <c r="W49" s="44"/>
      <c r="X49" s="44"/>
    </row>
    <row r="50" spans="1:24" s="9" customFormat="1" x14ac:dyDescent="0.35">
      <c r="A50" t="s">
        <v>57</v>
      </c>
      <c r="B50" s="49">
        <f>B113+B76</f>
        <v>98.55</v>
      </c>
      <c r="C50" s="44"/>
      <c r="D50" s="44">
        <f>D112+D75</f>
        <v>98.55416666666666</v>
      </c>
      <c r="E50" s="44"/>
      <c r="F50" s="44">
        <f>F111+F74</f>
        <v>98.559090909090912</v>
      </c>
      <c r="G50" s="44"/>
      <c r="H50" s="44">
        <f>H110+H73</f>
        <v>98.564999999999998</v>
      </c>
      <c r="I50" s="44"/>
      <c r="J50" s="44">
        <f>J109+J72</f>
        <v>98.572222222222223</v>
      </c>
      <c r="K50" s="44"/>
      <c r="L50" s="44">
        <f>L108+L71</f>
        <v>98.581249999999997</v>
      </c>
      <c r="M50" s="44"/>
      <c r="N50" s="44">
        <f>N107+N70</f>
        <v>98.592857142857142</v>
      </c>
      <c r="O50" s="44"/>
      <c r="P50" s="44">
        <f>P106+P69</f>
        <v>98.608333333333334</v>
      </c>
      <c r="Q50" s="44"/>
      <c r="R50" s="44">
        <f>R105+R68</f>
        <v>98.63</v>
      </c>
      <c r="S50" s="44"/>
      <c r="T50" s="47" t="s">
        <v>54</v>
      </c>
      <c r="U50" s="44"/>
      <c r="V50" s="47" t="s">
        <v>54</v>
      </c>
      <c r="W50" s="50"/>
      <c r="X50" s="47" t="s">
        <v>54</v>
      </c>
    </row>
    <row r="51" spans="1:24" x14ac:dyDescent="0.35">
      <c r="B51" s="44"/>
      <c r="C51" s="44"/>
      <c r="D51" s="44"/>
      <c r="E51" s="44"/>
      <c r="F51" s="44"/>
      <c r="G51" s="44"/>
      <c r="H51" s="44"/>
      <c r="I51" s="44"/>
      <c r="J51" s="44"/>
      <c r="K51" s="44"/>
      <c r="L51" s="44"/>
      <c r="M51" s="44"/>
      <c r="N51" s="44"/>
      <c r="O51" s="44"/>
      <c r="P51" s="44"/>
      <c r="Q51" s="44"/>
      <c r="R51" s="44"/>
      <c r="S51" s="44"/>
      <c r="T51" s="44"/>
      <c r="U51" s="44"/>
      <c r="V51" s="44"/>
      <c r="W51" s="44"/>
      <c r="X51" s="44"/>
    </row>
    <row r="52" spans="1:24" x14ac:dyDescent="0.35">
      <c r="A52" s="8" t="s">
        <v>15</v>
      </c>
      <c r="B52" s="42">
        <f>B114+B63</f>
        <v>103.505</v>
      </c>
      <c r="C52" s="51" t="s">
        <v>39</v>
      </c>
      <c r="D52" s="51">
        <f>D113+D63</f>
        <v>103.505</v>
      </c>
      <c r="E52" s="51"/>
      <c r="F52" s="51">
        <f>F112+F63</f>
        <v>103.505</v>
      </c>
      <c r="G52" s="51"/>
      <c r="H52" s="51">
        <f>H111+H63</f>
        <v>103.505</v>
      </c>
      <c r="I52" s="51"/>
      <c r="J52" s="51">
        <f>J110+J63</f>
        <v>103.505</v>
      </c>
      <c r="K52" s="51"/>
      <c r="L52" s="51">
        <f>L109+L63</f>
        <v>103.505</v>
      </c>
      <c r="M52" s="51"/>
      <c r="N52" s="51">
        <f>N108+N63</f>
        <v>103.505</v>
      </c>
      <c r="O52" s="51"/>
      <c r="P52" s="51">
        <f>P107+P63</f>
        <v>103.505</v>
      </c>
      <c r="Q52" s="51"/>
      <c r="R52" s="51">
        <f>R106+R63</f>
        <v>103.505</v>
      </c>
      <c r="S52" s="51"/>
      <c r="T52" s="51">
        <f>T105+T63</f>
        <v>103.505</v>
      </c>
      <c r="U52" s="51"/>
      <c r="V52" s="52" t="s">
        <v>54</v>
      </c>
      <c r="W52" s="51"/>
      <c r="X52" s="52" t="s">
        <v>54</v>
      </c>
    </row>
    <row r="53" spans="1:24" x14ac:dyDescent="0.35">
      <c r="A53" t="s">
        <v>16</v>
      </c>
      <c r="B53" s="43">
        <f>B114+B64</f>
        <v>102.005</v>
      </c>
      <c r="C53" s="44" t="s">
        <v>40</v>
      </c>
      <c r="D53" s="44">
        <f>D113+D64</f>
        <v>101.92166666666667</v>
      </c>
      <c r="E53" s="44"/>
      <c r="F53" s="44">
        <f>F112+F64</f>
        <v>101.82318181818181</v>
      </c>
      <c r="G53" s="44"/>
      <c r="H53" s="44">
        <f>H111+H64</f>
        <v>101.705</v>
      </c>
      <c r="I53" s="44"/>
      <c r="J53" s="44">
        <f>J110+J64</f>
        <v>101.56055555555555</v>
      </c>
      <c r="K53" s="44"/>
      <c r="L53" s="44">
        <f>L109+L64</f>
        <v>101.38</v>
      </c>
      <c r="M53" s="44"/>
      <c r="N53" s="44">
        <f>N108+N64</f>
        <v>101.14785714285713</v>
      </c>
      <c r="O53" s="44"/>
      <c r="P53" s="44">
        <f>P107+P64</f>
        <v>100.92166666666667</v>
      </c>
      <c r="Q53" s="44"/>
      <c r="R53" s="44">
        <f>R106+R64</f>
        <v>100.705</v>
      </c>
      <c r="S53" s="44"/>
      <c r="T53" s="44">
        <f>T105+T64</f>
        <v>100.38</v>
      </c>
      <c r="U53" s="44"/>
      <c r="V53" s="47" t="s">
        <v>54</v>
      </c>
      <c r="W53" s="44"/>
      <c r="X53" s="47" t="s">
        <v>54</v>
      </c>
    </row>
    <row r="54" spans="1:24" x14ac:dyDescent="0.35">
      <c r="A54" t="s">
        <v>17</v>
      </c>
      <c r="B54" s="45">
        <f>B114+B65</f>
        <v>101.005</v>
      </c>
      <c r="C54" s="44" t="s">
        <v>41</v>
      </c>
      <c r="D54" s="44">
        <f>D113+D65</f>
        <v>100.92166666666667</v>
      </c>
      <c r="E54" s="44"/>
      <c r="F54" s="44">
        <f>F112+F65</f>
        <v>100.82318181818181</v>
      </c>
      <c r="G54" s="44"/>
      <c r="H54" s="44">
        <f>H111+H65</f>
        <v>100.705</v>
      </c>
      <c r="I54" s="44"/>
      <c r="J54" s="44">
        <f>J110+J65</f>
        <v>100.56055555555555</v>
      </c>
      <c r="K54" s="44"/>
      <c r="L54" s="44">
        <f>L109+L65</f>
        <v>100.38</v>
      </c>
      <c r="M54" s="44"/>
      <c r="N54" s="44">
        <f>N108+N65</f>
        <v>100.14785714285713</v>
      </c>
      <c r="O54" s="44"/>
      <c r="P54" s="44">
        <f>P107+P65</f>
        <v>99.838333333333324</v>
      </c>
      <c r="Q54" s="44"/>
      <c r="R54" s="44">
        <f>R106+R65</f>
        <v>99.464999999999989</v>
      </c>
      <c r="S54" s="44"/>
      <c r="T54" s="44">
        <f>T105+T65</f>
        <v>99.204999999999998</v>
      </c>
      <c r="U54" s="44"/>
      <c r="V54" s="47" t="s">
        <v>54</v>
      </c>
      <c r="W54" s="44"/>
      <c r="X54" s="47" t="s">
        <v>54</v>
      </c>
    </row>
    <row r="55" spans="1:24" x14ac:dyDescent="0.35">
      <c r="A55" t="s">
        <v>25</v>
      </c>
      <c r="B55" s="46">
        <f>B114+B66</f>
        <v>100.505</v>
      </c>
      <c r="C55" s="44" t="s">
        <v>42</v>
      </c>
      <c r="D55" s="44">
        <f>D113+D66</f>
        <v>100.38</v>
      </c>
      <c r="E55" s="44"/>
      <c r="F55" s="44">
        <f>F112+F66</f>
        <v>100.23227272727273</v>
      </c>
      <c r="G55" s="44"/>
      <c r="H55" s="44">
        <f>H111+H66</f>
        <v>100.05499999999999</v>
      </c>
      <c r="I55" s="44"/>
      <c r="J55" s="44">
        <f>J110+J66</f>
        <v>99.838333333333324</v>
      </c>
      <c r="K55" s="44"/>
      <c r="L55" s="44">
        <f>L109+L66</f>
        <v>99.567499999999995</v>
      </c>
      <c r="M55" s="44"/>
      <c r="N55" s="44">
        <f>N108+N66</f>
        <v>99.390714285714282</v>
      </c>
      <c r="O55" s="44"/>
      <c r="P55" s="44">
        <f>P107+P66</f>
        <v>99.204999999999998</v>
      </c>
      <c r="Q55" s="44"/>
      <c r="R55" s="44">
        <f>R106+R66</f>
        <v>99.024999999999991</v>
      </c>
      <c r="S55" s="44"/>
      <c r="T55" s="44">
        <f>T105+T66</f>
        <v>98.83</v>
      </c>
      <c r="U55" s="44"/>
      <c r="V55" s="47" t="s">
        <v>54</v>
      </c>
      <c r="W55" s="44"/>
      <c r="X55" s="47" t="s">
        <v>54</v>
      </c>
    </row>
    <row r="56" spans="1:24" x14ac:dyDescent="0.35">
      <c r="A56" s="4" t="s">
        <v>52</v>
      </c>
      <c r="B56" s="48"/>
      <c r="C56" s="44"/>
      <c r="D56" s="44"/>
      <c r="E56" s="44"/>
      <c r="F56" s="44"/>
      <c r="G56" s="44"/>
      <c r="H56" s="44"/>
      <c r="I56" s="44"/>
      <c r="J56" s="44"/>
      <c r="K56" s="44"/>
      <c r="L56" s="44"/>
      <c r="M56" s="44"/>
      <c r="N56" s="44"/>
      <c r="O56" s="44"/>
      <c r="P56" s="44"/>
      <c r="Q56" s="44"/>
      <c r="R56" s="44"/>
      <c r="S56" s="44"/>
      <c r="T56" s="44"/>
      <c r="U56" s="44"/>
      <c r="V56" s="44"/>
      <c r="W56" s="44"/>
      <c r="X56" s="44"/>
    </row>
    <row r="57" spans="1:24" s="9" customFormat="1" x14ac:dyDescent="0.35">
      <c r="A57" t="s">
        <v>58</v>
      </c>
      <c r="B57" s="49">
        <f>B114+B76</f>
        <v>98.504999999999995</v>
      </c>
      <c r="C57" s="49" t="s">
        <v>155</v>
      </c>
      <c r="D57" s="49">
        <f>D113+D75</f>
        <v>98.504999999999995</v>
      </c>
      <c r="E57" s="49"/>
      <c r="F57" s="49">
        <f>F112+F74</f>
        <v>98.504999999999995</v>
      </c>
      <c r="G57" s="49"/>
      <c r="H57" s="49">
        <f>H111+H73</f>
        <v>98.504999999999995</v>
      </c>
      <c r="I57" s="49"/>
      <c r="J57" s="49">
        <f>J110+J72</f>
        <v>98.504999999999995</v>
      </c>
      <c r="K57" s="49"/>
      <c r="L57" s="49">
        <f>L109+L71</f>
        <v>98.504999999999995</v>
      </c>
      <c r="M57" s="49"/>
      <c r="N57" s="49">
        <f>N108+N70</f>
        <v>98.504999999999995</v>
      </c>
      <c r="O57" s="49"/>
      <c r="P57" s="49">
        <f>P107+P69</f>
        <v>98.504999999999995</v>
      </c>
      <c r="Q57" s="49"/>
      <c r="R57" s="49">
        <f>R106+R68</f>
        <v>98.504999999999995</v>
      </c>
      <c r="S57" s="49"/>
      <c r="T57" s="49">
        <f>T105+T67</f>
        <v>98.504999999999995</v>
      </c>
      <c r="U57" s="44"/>
      <c r="V57" s="47" t="s">
        <v>54</v>
      </c>
      <c r="W57" s="50"/>
      <c r="X57" s="47" t="s">
        <v>54</v>
      </c>
    </row>
    <row r="59" spans="1:24" ht="18.5" x14ac:dyDescent="0.45">
      <c r="A59" s="11" t="s">
        <v>47</v>
      </c>
    </row>
    <row r="61" spans="1:24" x14ac:dyDescent="0.35">
      <c r="B61" s="41" t="s">
        <v>70</v>
      </c>
    </row>
    <row r="62" spans="1:24" ht="15" thickBot="1" x14ac:dyDescent="0.4">
      <c r="A62" t="s">
        <v>44</v>
      </c>
      <c r="B62" s="77">
        <v>14</v>
      </c>
      <c r="C62" s="3" t="s">
        <v>48</v>
      </c>
      <c r="D62" s="77">
        <f>B62-1</f>
        <v>13</v>
      </c>
      <c r="E62" s="3" t="s">
        <v>59</v>
      </c>
      <c r="F62" s="77">
        <f>D62-1</f>
        <v>12</v>
      </c>
      <c r="G62" s="3" t="s">
        <v>60</v>
      </c>
      <c r="H62" s="77">
        <f>F62-1</f>
        <v>11</v>
      </c>
      <c r="I62" s="3" t="s">
        <v>61</v>
      </c>
      <c r="J62" s="77">
        <f>H62-1</f>
        <v>10</v>
      </c>
      <c r="K62" s="3" t="s">
        <v>62</v>
      </c>
      <c r="L62" s="77">
        <f>J62-1</f>
        <v>9</v>
      </c>
      <c r="M62" s="3" t="s">
        <v>63</v>
      </c>
      <c r="N62" s="77">
        <f>L62-1</f>
        <v>8</v>
      </c>
      <c r="O62" s="3" t="s">
        <v>64</v>
      </c>
      <c r="P62" s="77">
        <f>N62-1</f>
        <v>7</v>
      </c>
      <c r="Q62" s="3" t="s">
        <v>65</v>
      </c>
      <c r="R62" s="77">
        <f>P62-1</f>
        <v>6</v>
      </c>
      <c r="S62" s="3" t="s">
        <v>66</v>
      </c>
      <c r="T62" s="77">
        <f>R62-1</f>
        <v>5</v>
      </c>
      <c r="U62" s="3" t="s">
        <v>67</v>
      </c>
      <c r="V62" s="77">
        <f>T62-1</f>
        <v>4</v>
      </c>
      <c r="W62" s="3" t="s">
        <v>68</v>
      </c>
      <c r="X62" s="77">
        <f t="shared" ref="X62" si="1">V62-1</f>
        <v>3</v>
      </c>
    </row>
    <row r="63" spans="1:24" ht="15" thickBot="1" x14ac:dyDescent="0.4">
      <c r="A63" s="8">
        <v>1</v>
      </c>
      <c r="B63" s="31">
        <v>5</v>
      </c>
      <c r="C63" s="32">
        <v>1</v>
      </c>
      <c r="D63" s="32">
        <f>$B$63</f>
        <v>5</v>
      </c>
      <c r="E63" s="32">
        <v>1</v>
      </c>
      <c r="F63" s="32">
        <f>$B$63</f>
        <v>5</v>
      </c>
      <c r="G63" s="32">
        <v>1</v>
      </c>
      <c r="H63" s="32">
        <f>$B$63</f>
        <v>5</v>
      </c>
      <c r="I63" s="32">
        <v>1</v>
      </c>
      <c r="J63" s="32">
        <f>$B$63</f>
        <v>5</v>
      </c>
      <c r="K63" s="32">
        <v>1</v>
      </c>
      <c r="L63" s="32">
        <f>$B$63</f>
        <v>5</v>
      </c>
      <c r="M63" s="32">
        <v>1</v>
      </c>
      <c r="N63" s="32">
        <f>$B$63</f>
        <v>5</v>
      </c>
      <c r="O63" s="32">
        <v>1</v>
      </c>
      <c r="P63" s="32">
        <f>$B$63</f>
        <v>5</v>
      </c>
      <c r="Q63" s="32">
        <v>1</v>
      </c>
      <c r="R63" s="32">
        <f>$B$63</f>
        <v>5</v>
      </c>
      <c r="S63" s="32">
        <v>1</v>
      </c>
      <c r="T63" s="32">
        <f>$B$63</f>
        <v>5</v>
      </c>
      <c r="U63" s="32">
        <v>1</v>
      </c>
      <c r="V63" s="32">
        <f>$B$63</f>
        <v>5</v>
      </c>
      <c r="W63" s="32">
        <v>1</v>
      </c>
      <c r="X63" s="32">
        <f>$B$63</f>
        <v>5</v>
      </c>
    </row>
    <row r="64" spans="1:24" ht="15" thickBot="1" x14ac:dyDescent="0.4">
      <c r="A64">
        <f>A63+1</f>
        <v>2</v>
      </c>
      <c r="B64" s="31">
        <v>3.5</v>
      </c>
      <c r="C64" s="33">
        <f>C63+(13/12)</f>
        <v>2.083333333333333</v>
      </c>
      <c r="D64" s="33">
        <f>$B64-((C64-INT(C64))*($B64-$B65))</f>
        <v>3.416666666666667</v>
      </c>
      <c r="E64" s="33">
        <f>E63+(13/11)</f>
        <v>2.1818181818181817</v>
      </c>
      <c r="F64" s="33">
        <f>$B64-((E64-INT(E64))*($B64-$B65))</f>
        <v>3.3181818181818183</v>
      </c>
      <c r="G64" s="33">
        <f>G63+(13/10)</f>
        <v>2.2999999999999998</v>
      </c>
      <c r="H64" s="33">
        <f>$B64-((G64-INT(G64))*($B64-$B65))</f>
        <v>3.2</v>
      </c>
      <c r="I64" s="33">
        <f>I63+(13/9)</f>
        <v>2.4444444444444446</v>
      </c>
      <c r="J64" s="33">
        <f>$B64-((I64-INT(I64))*($B64-$B65))</f>
        <v>3.0555555555555554</v>
      </c>
      <c r="K64" s="33">
        <f>K63+(13/8)</f>
        <v>2.625</v>
      </c>
      <c r="L64" s="33">
        <f>$B64-((K64-INT(K64))*($B64-$B65))</f>
        <v>2.875</v>
      </c>
      <c r="M64" s="33">
        <f>M63+(13/7)</f>
        <v>2.8571428571428572</v>
      </c>
      <c r="N64" s="33">
        <f>$B64-((M64-INT(M64))*($B64-$B65))</f>
        <v>2.6428571428571428</v>
      </c>
      <c r="O64" s="33">
        <f>O63+(13/6)</f>
        <v>3.1666666666666665</v>
      </c>
      <c r="P64" s="33">
        <f>$B65-((O64-INT(O64))*($B65-$B66))</f>
        <v>2.416666666666667</v>
      </c>
      <c r="Q64" s="33">
        <f>Q63+(13/5)</f>
        <v>3.6</v>
      </c>
      <c r="R64" s="33">
        <f>$B65-((Q64-INT(Q64))*($B65-$B66))</f>
        <v>2.2000000000000002</v>
      </c>
      <c r="S64" s="33">
        <f>S63+(13/4)</f>
        <v>4.25</v>
      </c>
      <c r="T64" s="33">
        <f>$B66-((S64-INT(S64))*($B66-$B67))</f>
        <v>1.875</v>
      </c>
      <c r="U64" s="33">
        <f>U63+(13/3)</f>
        <v>5.333333333333333</v>
      </c>
      <c r="V64" s="33">
        <f>$B67-((U64-INT(U64))*($B67-$B68))</f>
        <v>1.3333333333333335</v>
      </c>
      <c r="W64" s="33">
        <f>W63+(13/2)</f>
        <v>7.5</v>
      </c>
      <c r="X64" s="33">
        <f>$B69-((W64-INT(W64))*($B69-$B70))</f>
        <v>0.7</v>
      </c>
    </row>
    <row r="65" spans="1:25" ht="15" thickBot="1" x14ac:dyDescent="0.4">
      <c r="A65">
        <f t="shared" ref="A65:A76" si="2">A64+1</f>
        <v>3</v>
      </c>
      <c r="B65" s="31">
        <v>2.5</v>
      </c>
      <c r="C65" s="33">
        <f t="shared" ref="C65:C75" si="3">C64+(13/12)</f>
        <v>3.1666666666666661</v>
      </c>
      <c r="D65" s="33">
        <f t="shared" ref="D65:D74" si="4">$B65-((C65-INT(C65))*($B65-$B66))</f>
        <v>2.416666666666667</v>
      </c>
      <c r="E65" s="33">
        <f t="shared" ref="E65:E74" si="5">E64+(13/11)</f>
        <v>3.3636363636363633</v>
      </c>
      <c r="F65" s="33">
        <f t="shared" ref="F65:F67" si="6">$B65-((E65-INT(E65))*($B65-$B66))</f>
        <v>2.3181818181818183</v>
      </c>
      <c r="G65" s="33">
        <f t="shared" ref="G65:G73" si="7">G64+(13/10)</f>
        <v>3.5999999999999996</v>
      </c>
      <c r="H65" s="33">
        <f>$B65-((G65-INT(G65))*($B65-$B66))</f>
        <v>2.2000000000000002</v>
      </c>
      <c r="I65" s="33">
        <f t="shared" ref="I65:I72" si="8">I64+(13/9)</f>
        <v>3.8888888888888893</v>
      </c>
      <c r="J65" s="33">
        <f>$B65-((I65-INT(I65))*($B65-$B66))</f>
        <v>2.0555555555555554</v>
      </c>
      <c r="K65" s="33">
        <f t="shared" ref="K65:K71" si="9">K64+(13/8)</f>
        <v>4.25</v>
      </c>
      <c r="L65" s="33">
        <f>$B66-((K65-INT(K65))*($B66-$B67))</f>
        <v>1.875</v>
      </c>
      <c r="M65" s="33">
        <f t="shared" ref="M65:M70" si="10">M64+(13/7)</f>
        <v>4.7142857142857144</v>
      </c>
      <c r="N65" s="33">
        <f>$B66-((M65-INT(M65))*($B66-$B67))</f>
        <v>1.6428571428571428</v>
      </c>
      <c r="O65" s="33">
        <f t="shared" ref="O65:O69" si="11">O64+(13/6)</f>
        <v>5.333333333333333</v>
      </c>
      <c r="P65" s="33">
        <f>$B67-((O65-INT(O65))*($B67-$B68))</f>
        <v>1.3333333333333335</v>
      </c>
      <c r="Q65" s="33">
        <f t="shared" ref="Q65:Q68" si="12">Q64+(13/5)</f>
        <v>6.2</v>
      </c>
      <c r="R65" s="33">
        <f>$B68-((Q65-INT(Q65))*($B68-$B69))</f>
        <v>0.96</v>
      </c>
      <c r="S65" s="33">
        <f t="shared" ref="S65:S67" si="13">S64+(13/4)</f>
        <v>7.5</v>
      </c>
      <c r="T65" s="65">
        <f>$B69-((S65-INT(S65))*($B69-$B70))</f>
        <v>0.7</v>
      </c>
      <c r="U65" s="65">
        <f t="shared" ref="U65:U66" si="14">U64+(13/3)</f>
        <v>9.6666666666666661</v>
      </c>
      <c r="V65" s="65">
        <f>$B71-((U65-INT(U65))*($B71-$B72))</f>
        <v>0.4333333333333334</v>
      </c>
      <c r="W65" s="102">
        <f>W64+(13/2)</f>
        <v>14</v>
      </c>
      <c r="X65" s="103">
        <f>$B$76</f>
        <v>0</v>
      </c>
    </row>
    <row r="66" spans="1:25" ht="15" thickBot="1" x14ac:dyDescent="0.4">
      <c r="A66">
        <f t="shared" si="2"/>
        <v>4</v>
      </c>
      <c r="B66" s="31">
        <v>2</v>
      </c>
      <c r="C66" s="102">
        <f t="shared" si="3"/>
        <v>4.2499999999999991</v>
      </c>
      <c r="D66" s="102">
        <f t="shared" si="4"/>
        <v>1.8750000000000004</v>
      </c>
      <c r="E66" s="102">
        <f t="shared" si="5"/>
        <v>4.545454545454545</v>
      </c>
      <c r="F66" s="102">
        <f t="shared" si="6"/>
        <v>1.7272727272727275</v>
      </c>
      <c r="G66" s="102">
        <f t="shared" si="7"/>
        <v>4.8999999999999995</v>
      </c>
      <c r="H66" s="102">
        <f>$B66-((G66-INT(G66))*($B66-$B67))</f>
        <v>1.5500000000000003</v>
      </c>
      <c r="I66" s="102">
        <f t="shared" si="8"/>
        <v>5.3333333333333339</v>
      </c>
      <c r="J66" s="102">
        <f>$B67-((I66-INT(I66))*($B67-$B68))</f>
        <v>1.333333333333333</v>
      </c>
      <c r="K66" s="102">
        <f t="shared" si="9"/>
        <v>5.875</v>
      </c>
      <c r="L66" s="102">
        <f>$B67-((K66-INT(K66))*($B67-$B68))</f>
        <v>1.0625</v>
      </c>
      <c r="M66" s="102">
        <f t="shared" si="10"/>
        <v>6.5714285714285712</v>
      </c>
      <c r="N66" s="102">
        <f>$B68-((M66-INT(M66))*($B68-$B69))</f>
        <v>0.88571428571428579</v>
      </c>
      <c r="O66" s="102">
        <f t="shared" si="11"/>
        <v>7.5</v>
      </c>
      <c r="P66" s="102">
        <f>$B69-((O66-INT(O66))*($B69-$B70))</f>
        <v>0.7</v>
      </c>
      <c r="Q66" s="102">
        <f t="shared" si="12"/>
        <v>8.8000000000000007</v>
      </c>
      <c r="R66" s="102">
        <f>$B70-((Q66-INT(Q66))*($B70-$B71))</f>
        <v>0.51999999999999991</v>
      </c>
      <c r="S66" s="102">
        <f t="shared" si="13"/>
        <v>10.75</v>
      </c>
      <c r="T66" s="102">
        <f>$B72-((S66-INT(S66))*($B72-$B73))</f>
        <v>0.32500000000000001</v>
      </c>
      <c r="U66" s="102">
        <f t="shared" si="14"/>
        <v>14</v>
      </c>
      <c r="V66" s="103">
        <f>$B$76</f>
        <v>0</v>
      </c>
      <c r="W66" s="103"/>
      <c r="X66" s="102"/>
    </row>
    <row r="67" spans="1:25" ht="15" thickBot="1" x14ac:dyDescent="0.4">
      <c r="A67">
        <f t="shared" si="2"/>
        <v>5</v>
      </c>
      <c r="B67" s="31">
        <v>1.5</v>
      </c>
      <c r="C67" s="33">
        <f t="shared" si="3"/>
        <v>5.3333333333333321</v>
      </c>
      <c r="D67" s="33">
        <f t="shared" si="4"/>
        <v>1.3333333333333339</v>
      </c>
      <c r="E67" s="33">
        <f t="shared" si="5"/>
        <v>5.7272727272727266</v>
      </c>
      <c r="F67" s="33">
        <f t="shared" si="6"/>
        <v>1.1363636363636367</v>
      </c>
      <c r="G67" s="33">
        <f t="shared" si="7"/>
        <v>6.1999999999999993</v>
      </c>
      <c r="H67" s="33">
        <f>$B68-((G67-INT(G67))*($B68-$B69))</f>
        <v>0.96000000000000019</v>
      </c>
      <c r="I67" s="33">
        <f t="shared" si="8"/>
        <v>6.7777777777777786</v>
      </c>
      <c r="J67" s="33">
        <f>$B68-((I67-INT(I67))*($B68-$B69))</f>
        <v>0.84444444444444433</v>
      </c>
      <c r="K67" s="33">
        <f t="shared" si="9"/>
        <v>7.5</v>
      </c>
      <c r="L67" s="33">
        <f>$B69-((K67-INT(K67))*($B69-$B70))</f>
        <v>0.7</v>
      </c>
      <c r="M67" s="33">
        <f t="shared" si="10"/>
        <v>8.4285714285714288</v>
      </c>
      <c r="N67" s="33">
        <f>$B70-((M67-INT(M67))*($B70-$B71))</f>
        <v>0.55714285714285716</v>
      </c>
      <c r="O67" s="33">
        <f t="shared" si="11"/>
        <v>9.6666666666666661</v>
      </c>
      <c r="P67" s="33">
        <f>$B71-((O67-INT(O67))*($B71-$B72))</f>
        <v>0.4333333333333334</v>
      </c>
      <c r="Q67" s="33">
        <f t="shared" si="12"/>
        <v>11.4</v>
      </c>
      <c r="R67" s="33">
        <f>$B73-((Q67-INT(Q67))*($B73-$B74))</f>
        <v>0.25999999999999995</v>
      </c>
      <c r="S67" s="33">
        <f t="shared" si="13"/>
        <v>14</v>
      </c>
      <c r="T67" s="32">
        <f>$B$76</f>
        <v>0</v>
      </c>
      <c r="U67" s="32"/>
      <c r="V67" s="33"/>
      <c r="W67" s="33"/>
      <c r="X67" s="33"/>
    </row>
    <row r="68" spans="1:25" ht="15" thickBot="1" x14ac:dyDescent="0.4">
      <c r="A68">
        <f t="shared" si="2"/>
        <v>6</v>
      </c>
      <c r="B68" s="31">
        <v>1</v>
      </c>
      <c r="C68" s="33">
        <f t="shared" si="3"/>
        <v>6.4166666666666652</v>
      </c>
      <c r="D68" s="33">
        <f t="shared" si="4"/>
        <v>0.91666666666666696</v>
      </c>
      <c r="E68" s="33">
        <f t="shared" si="5"/>
        <v>6.9090909090909083</v>
      </c>
      <c r="F68" s="33">
        <f>$B68-((E68-INT(E68))*($B68-$B69))</f>
        <v>0.81818181818181834</v>
      </c>
      <c r="G68" s="33">
        <f t="shared" si="7"/>
        <v>7.4999999999999991</v>
      </c>
      <c r="H68" s="33">
        <f>$B69-((G68-INT(G68))*($B69-$B70))</f>
        <v>0.70000000000000018</v>
      </c>
      <c r="I68" s="33">
        <f t="shared" si="8"/>
        <v>8.2222222222222232</v>
      </c>
      <c r="J68" s="33">
        <f>$B70-((I68-INT(I68))*($B70-$B71))</f>
        <v>0.57777777777777761</v>
      </c>
      <c r="K68" s="33">
        <f t="shared" si="9"/>
        <v>9.125</v>
      </c>
      <c r="L68" s="33">
        <f>$B71-((K68-INT(K68))*($B71-$B72))</f>
        <v>0.48749999999999999</v>
      </c>
      <c r="M68" s="33">
        <f t="shared" si="10"/>
        <v>10.285714285714286</v>
      </c>
      <c r="N68" s="33">
        <f>$B72-((M68-INT(M68))*($B72-$B73))</f>
        <v>0.37142857142857139</v>
      </c>
      <c r="O68" s="33">
        <f t="shared" si="11"/>
        <v>11.833333333333332</v>
      </c>
      <c r="P68" s="33">
        <f>$B73-((O68-INT(O68))*($B73-$B74))</f>
        <v>0.21666666666666679</v>
      </c>
      <c r="Q68" s="33">
        <f t="shared" si="12"/>
        <v>14</v>
      </c>
      <c r="R68" s="32">
        <f>$B$76</f>
        <v>0</v>
      </c>
      <c r="S68" s="32"/>
      <c r="T68" s="33"/>
      <c r="U68" s="33"/>
      <c r="V68" s="33"/>
      <c r="W68" s="33"/>
      <c r="X68" s="33"/>
    </row>
    <row r="69" spans="1:25" ht="15" thickBot="1" x14ac:dyDescent="0.4">
      <c r="A69">
        <f t="shared" si="2"/>
        <v>7</v>
      </c>
      <c r="B69" s="31">
        <v>0.8</v>
      </c>
      <c r="C69" s="33">
        <f t="shared" si="3"/>
        <v>7.4999999999999982</v>
      </c>
      <c r="D69" s="33">
        <f t="shared" si="4"/>
        <v>0.7000000000000004</v>
      </c>
      <c r="E69" s="33">
        <f t="shared" si="5"/>
        <v>8.0909090909090899</v>
      </c>
      <c r="F69" s="33">
        <f t="shared" ref="F69:F73" si="15">$B70-((E69-INT(E69))*($B70-$B71))</f>
        <v>0.59090909090909094</v>
      </c>
      <c r="G69" s="33">
        <f t="shared" si="7"/>
        <v>8.7999999999999989</v>
      </c>
      <c r="H69" s="33">
        <f>$B70-((G69-INT(G69))*($B70-$B71))</f>
        <v>0.52000000000000013</v>
      </c>
      <c r="I69" s="33">
        <f t="shared" si="8"/>
        <v>9.6666666666666679</v>
      </c>
      <c r="J69" s="33">
        <f>$B71-((I69-INT(I69))*($B71-$B72))</f>
        <v>0.43333333333333324</v>
      </c>
      <c r="K69" s="33">
        <f t="shared" si="9"/>
        <v>10.75</v>
      </c>
      <c r="L69" s="33">
        <f>$B72-((K69-INT(K69))*($B72-$B73))</f>
        <v>0.32500000000000001</v>
      </c>
      <c r="M69" s="33">
        <f t="shared" si="10"/>
        <v>12.142857142857144</v>
      </c>
      <c r="N69" s="33">
        <f>$B74-((M69-INT(M69))*($B74-$B75))</f>
        <v>0.18571428571428561</v>
      </c>
      <c r="O69" s="33">
        <f t="shared" si="11"/>
        <v>13.999999999999998</v>
      </c>
      <c r="P69" s="32">
        <f>$B$76</f>
        <v>0</v>
      </c>
      <c r="Q69" s="32"/>
      <c r="R69" s="33"/>
      <c r="S69" s="33"/>
      <c r="T69" s="33"/>
      <c r="U69" s="33"/>
      <c r="V69" s="33"/>
      <c r="W69" s="33"/>
      <c r="X69" s="33"/>
    </row>
    <row r="70" spans="1:25" ht="15" thickBot="1" x14ac:dyDescent="0.4">
      <c r="A70">
        <f t="shared" si="2"/>
        <v>8</v>
      </c>
      <c r="B70" s="31">
        <v>0.6</v>
      </c>
      <c r="C70" s="33">
        <f t="shared" si="3"/>
        <v>8.5833333333333321</v>
      </c>
      <c r="D70" s="33">
        <f t="shared" si="4"/>
        <v>0.54166666666666674</v>
      </c>
      <c r="E70" s="33">
        <f t="shared" si="5"/>
        <v>9.2727272727272716</v>
      </c>
      <c r="F70" s="33">
        <f t="shared" si="15"/>
        <v>0.47272727272727283</v>
      </c>
      <c r="G70" s="33">
        <f t="shared" si="7"/>
        <v>10.1</v>
      </c>
      <c r="H70" s="33">
        <f>$B72-((G70-INT(G70))*($B72-$B73))</f>
        <v>0.39000000000000007</v>
      </c>
      <c r="I70" s="33">
        <f t="shared" si="8"/>
        <v>11.111111111111112</v>
      </c>
      <c r="J70" s="33">
        <f>$B73-((I70-INT(I70))*($B73-$B74))</f>
        <v>0.28888888888888875</v>
      </c>
      <c r="K70" s="33">
        <f t="shared" si="9"/>
        <v>12.375</v>
      </c>
      <c r="L70" s="33">
        <f>$B74-((K70-INT(K70))*($B74-$B75))</f>
        <v>0.16250000000000001</v>
      </c>
      <c r="M70" s="33">
        <f t="shared" si="10"/>
        <v>14.000000000000002</v>
      </c>
      <c r="N70" s="32">
        <f>$B$76</f>
        <v>0</v>
      </c>
      <c r="O70" s="32"/>
      <c r="P70" s="33"/>
      <c r="Q70" s="33"/>
      <c r="R70" s="33"/>
      <c r="S70" s="33"/>
      <c r="T70" s="33"/>
      <c r="U70" s="33"/>
      <c r="V70" s="33"/>
      <c r="W70" s="33"/>
      <c r="X70" s="33"/>
    </row>
    <row r="71" spans="1:25" ht="15" thickBot="1" x14ac:dyDescent="0.4">
      <c r="A71">
        <f t="shared" si="2"/>
        <v>9</v>
      </c>
      <c r="B71" s="31">
        <v>0.5</v>
      </c>
      <c r="C71" s="33">
        <f t="shared" si="3"/>
        <v>9.6666666666666661</v>
      </c>
      <c r="D71" s="33">
        <f t="shared" si="4"/>
        <v>0.4333333333333334</v>
      </c>
      <c r="E71" s="33">
        <f t="shared" si="5"/>
        <v>10.454545454545453</v>
      </c>
      <c r="F71" s="33">
        <f t="shared" si="15"/>
        <v>0.35454545454545466</v>
      </c>
      <c r="G71" s="33">
        <f t="shared" si="7"/>
        <v>11.4</v>
      </c>
      <c r="H71" s="33">
        <f>$B73-((G71-INT(G71))*($B73-$B74))</f>
        <v>0.25999999999999995</v>
      </c>
      <c r="I71" s="33">
        <f t="shared" si="8"/>
        <v>12.555555555555557</v>
      </c>
      <c r="J71" s="33">
        <f>$B74-((I71-INT(I71))*($B74-$B75))</f>
        <v>0.14444444444444429</v>
      </c>
      <c r="K71" s="33">
        <f t="shared" si="9"/>
        <v>14</v>
      </c>
      <c r="L71" s="32">
        <f>$B$76</f>
        <v>0</v>
      </c>
      <c r="M71" s="32"/>
      <c r="N71" s="33"/>
      <c r="O71" s="33"/>
      <c r="P71" s="33"/>
      <c r="Q71" s="33"/>
      <c r="R71" s="33"/>
      <c r="S71" s="33"/>
      <c r="T71" s="33"/>
      <c r="U71" s="33"/>
      <c r="V71" s="33"/>
      <c r="W71" s="33"/>
      <c r="X71" s="33"/>
    </row>
    <row r="72" spans="1:25" ht="15" thickBot="1" x14ac:dyDescent="0.4">
      <c r="A72">
        <f t="shared" si="2"/>
        <v>10</v>
      </c>
      <c r="B72" s="31">
        <v>0.4</v>
      </c>
      <c r="C72" s="33">
        <f t="shared" si="3"/>
        <v>10.75</v>
      </c>
      <c r="D72" s="33">
        <f t="shared" si="4"/>
        <v>0.32500000000000001</v>
      </c>
      <c r="E72" s="33">
        <f t="shared" si="5"/>
        <v>11.636363636363635</v>
      </c>
      <c r="F72" s="33">
        <f t="shared" si="15"/>
        <v>0.2363636363636365</v>
      </c>
      <c r="G72" s="33">
        <f t="shared" si="7"/>
        <v>12.700000000000001</v>
      </c>
      <c r="H72" s="33">
        <f>$B74-((G72-INT(G72))*($B74-$B75))</f>
        <v>0.12999999999999989</v>
      </c>
      <c r="I72" s="33">
        <f t="shared" si="8"/>
        <v>14.000000000000002</v>
      </c>
      <c r="J72" s="32">
        <f>$B$76</f>
        <v>0</v>
      </c>
      <c r="K72" s="32"/>
      <c r="L72" s="33"/>
      <c r="M72" s="33"/>
      <c r="N72" s="33"/>
      <c r="O72" s="33"/>
      <c r="P72" s="33"/>
      <c r="Q72" s="33"/>
      <c r="R72" s="33"/>
      <c r="S72" s="33"/>
      <c r="T72" s="33"/>
      <c r="U72" s="33"/>
      <c r="V72" s="33"/>
      <c r="W72" s="33"/>
      <c r="X72" s="33"/>
    </row>
    <row r="73" spans="1:25" ht="15" thickBot="1" x14ac:dyDescent="0.4">
      <c r="A73">
        <f t="shared" si="2"/>
        <v>11</v>
      </c>
      <c r="B73" s="31">
        <v>0.3</v>
      </c>
      <c r="C73" s="33">
        <f t="shared" si="3"/>
        <v>11.833333333333334</v>
      </c>
      <c r="D73" s="33">
        <f t="shared" si="4"/>
        <v>0.21666666666666662</v>
      </c>
      <c r="E73" s="33">
        <f t="shared" si="5"/>
        <v>12.818181818181817</v>
      </c>
      <c r="F73" s="33">
        <f t="shared" si="15"/>
        <v>0.11818181818181835</v>
      </c>
      <c r="G73" s="33">
        <f t="shared" si="7"/>
        <v>14.000000000000002</v>
      </c>
      <c r="H73" s="32">
        <f>$B$76</f>
        <v>0</v>
      </c>
      <c r="I73" s="32"/>
      <c r="J73" s="33"/>
      <c r="K73" s="33"/>
      <c r="L73" s="33"/>
      <c r="M73" s="33"/>
      <c r="N73" s="33"/>
      <c r="O73" s="33"/>
      <c r="P73" s="33"/>
      <c r="Q73" s="33"/>
      <c r="R73" s="33"/>
      <c r="S73" s="33"/>
      <c r="T73" s="33"/>
      <c r="U73" s="33"/>
      <c r="V73" s="33"/>
      <c r="W73" s="33"/>
      <c r="X73" s="33"/>
    </row>
    <row r="74" spans="1:25" ht="15" thickBot="1" x14ac:dyDescent="0.4">
      <c r="A74">
        <f t="shared" si="2"/>
        <v>12</v>
      </c>
      <c r="B74" s="31">
        <v>0.2</v>
      </c>
      <c r="C74" s="33">
        <f t="shared" si="3"/>
        <v>12.916666666666668</v>
      </c>
      <c r="D74" s="33">
        <f t="shared" si="4"/>
        <v>0.10833333333333323</v>
      </c>
      <c r="E74" s="33">
        <f t="shared" si="5"/>
        <v>13.999999999999998</v>
      </c>
      <c r="F74" s="32">
        <f>$B$76</f>
        <v>0</v>
      </c>
      <c r="G74" s="32"/>
      <c r="H74" s="33"/>
      <c r="I74" s="33"/>
      <c r="J74" s="33"/>
      <c r="K74" s="33"/>
      <c r="L74" s="33"/>
      <c r="M74" s="33"/>
      <c r="N74" s="33"/>
      <c r="O74" s="33"/>
      <c r="P74" s="33"/>
      <c r="Q74" s="33"/>
      <c r="R74" s="33"/>
      <c r="S74" s="33"/>
      <c r="T74" s="33"/>
      <c r="U74" s="33"/>
      <c r="V74" s="33"/>
      <c r="W74" s="33"/>
      <c r="X74" s="33"/>
    </row>
    <row r="75" spans="1:25" ht="15" thickBot="1" x14ac:dyDescent="0.4">
      <c r="A75">
        <f t="shared" si="2"/>
        <v>13</v>
      </c>
      <c r="B75" s="31">
        <v>0.1</v>
      </c>
      <c r="C75" s="33">
        <f t="shared" si="3"/>
        <v>14.000000000000002</v>
      </c>
      <c r="D75" s="32">
        <f>$B$76</f>
        <v>0</v>
      </c>
      <c r="E75" s="32"/>
      <c r="F75" s="33"/>
      <c r="G75" s="33"/>
      <c r="H75" s="33"/>
      <c r="I75" s="33"/>
      <c r="J75" s="33"/>
      <c r="K75" s="33"/>
      <c r="L75" s="33"/>
      <c r="M75" s="33"/>
      <c r="N75" s="33"/>
      <c r="O75" s="33"/>
      <c r="P75" s="33"/>
      <c r="Q75" s="33"/>
      <c r="R75" s="33"/>
      <c r="S75" s="33"/>
      <c r="T75" s="33"/>
      <c r="U75" s="33"/>
      <c r="V75" s="33"/>
      <c r="W75" s="33"/>
      <c r="X75" s="33"/>
    </row>
    <row r="76" spans="1:25" ht="15" thickBot="1" x14ac:dyDescent="0.4">
      <c r="A76">
        <f t="shared" si="2"/>
        <v>14</v>
      </c>
      <c r="B76" s="31">
        <v>0</v>
      </c>
      <c r="C76" s="32"/>
      <c r="D76" s="33"/>
      <c r="E76" s="33"/>
      <c r="F76" s="33"/>
      <c r="G76" s="33"/>
      <c r="H76" s="33"/>
      <c r="I76" s="33"/>
      <c r="J76" s="33"/>
      <c r="K76" s="33"/>
      <c r="L76" s="33"/>
      <c r="M76" s="33"/>
      <c r="N76" s="33"/>
      <c r="O76" s="33"/>
      <c r="P76" s="33"/>
      <c r="Q76" s="33"/>
      <c r="R76" s="33"/>
      <c r="S76" s="33"/>
      <c r="T76" s="33"/>
      <c r="U76" s="33"/>
      <c r="V76" s="33"/>
      <c r="W76" s="33"/>
      <c r="X76" s="33"/>
    </row>
    <row r="77" spans="1:25" x14ac:dyDescent="0.35">
      <c r="B77" s="64"/>
      <c r="C77" s="65"/>
      <c r="D77" s="33"/>
      <c r="E77" s="33"/>
      <c r="F77" s="33"/>
      <c r="G77" s="33"/>
      <c r="H77" s="33"/>
      <c r="I77" s="33"/>
      <c r="J77" s="33"/>
      <c r="K77" s="33"/>
      <c r="L77" s="33"/>
      <c r="M77" s="33"/>
      <c r="N77" s="33"/>
      <c r="O77" s="33"/>
      <c r="P77" s="33"/>
      <c r="Q77" s="33"/>
      <c r="R77" s="33"/>
      <c r="S77" s="33"/>
      <c r="T77" s="33"/>
      <c r="U77" s="33"/>
      <c r="V77" s="33"/>
      <c r="W77" s="33"/>
      <c r="X77" s="33"/>
    </row>
    <row r="78" spans="1:25" s="63" customFormat="1" x14ac:dyDescent="0.35">
      <c r="A78" s="69"/>
      <c r="B78" s="64"/>
      <c r="C78" s="70"/>
      <c r="D78" s="71"/>
      <c r="E78" s="71"/>
      <c r="F78" s="71"/>
      <c r="G78" s="71"/>
      <c r="H78" s="71"/>
      <c r="I78" s="71"/>
      <c r="J78" s="71"/>
      <c r="K78" s="71"/>
      <c r="L78" s="71"/>
      <c r="M78" s="71"/>
      <c r="N78" s="71"/>
      <c r="O78" s="71"/>
      <c r="P78" s="71"/>
      <c r="Q78" s="71"/>
      <c r="R78" s="71"/>
      <c r="S78" s="71"/>
      <c r="T78" s="71"/>
      <c r="U78" s="71"/>
      <c r="V78" s="71"/>
      <c r="W78" s="71"/>
      <c r="X78" s="71"/>
    </row>
    <row r="79" spans="1:25" s="63" customFormat="1" x14ac:dyDescent="0.35">
      <c r="A79" s="34"/>
      <c r="B79" s="70"/>
      <c r="C79" s="74"/>
      <c r="D79" s="70"/>
      <c r="E79" s="74"/>
      <c r="F79" s="70"/>
      <c r="G79" s="74"/>
      <c r="H79" s="70"/>
      <c r="I79" s="74"/>
      <c r="J79" s="70"/>
      <c r="K79" s="74"/>
      <c r="L79" s="70"/>
      <c r="M79" s="74"/>
      <c r="N79" s="70"/>
      <c r="O79" s="74"/>
      <c r="P79" s="70"/>
      <c r="Q79" s="74"/>
      <c r="R79" s="70"/>
      <c r="S79" s="74"/>
      <c r="T79" s="70"/>
      <c r="U79" s="74"/>
      <c r="V79" s="70"/>
      <c r="W79" s="74"/>
      <c r="X79" s="70"/>
    </row>
    <row r="80" spans="1:25" s="63" customFormat="1" x14ac:dyDescent="0.35">
      <c r="A80" s="34"/>
      <c r="B80" s="97"/>
      <c r="C80" s="98"/>
      <c r="D80" s="97"/>
      <c r="E80" s="98"/>
      <c r="F80" s="97"/>
      <c r="G80" s="98"/>
      <c r="H80" s="97"/>
      <c r="I80" s="98"/>
      <c r="J80" s="97"/>
      <c r="K80" s="98"/>
      <c r="L80" s="97"/>
      <c r="M80" s="98"/>
      <c r="N80" s="97"/>
      <c r="O80" s="98"/>
      <c r="P80" s="97"/>
      <c r="Q80" s="98"/>
      <c r="R80" s="97"/>
      <c r="S80" s="98"/>
      <c r="T80" s="97"/>
      <c r="U80" s="98"/>
      <c r="V80" s="97"/>
      <c r="W80" s="98"/>
      <c r="X80" s="97"/>
      <c r="Y80" s="99"/>
    </row>
    <row r="81" spans="1:25" s="63" customFormat="1" x14ac:dyDescent="0.35">
      <c r="A81" s="101"/>
      <c r="B81" s="97"/>
      <c r="C81" s="98"/>
      <c r="D81" s="97"/>
      <c r="E81" s="98"/>
      <c r="F81" s="97"/>
      <c r="G81" s="98"/>
      <c r="H81" s="97"/>
      <c r="I81" s="98"/>
      <c r="J81" s="97"/>
      <c r="K81" s="98"/>
      <c r="L81" s="97"/>
      <c r="M81" s="98"/>
      <c r="N81" s="97"/>
      <c r="O81" s="98"/>
      <c r="P81" s="97"/>
      <c r="Q81" s="98"/>
      <c r="R81" s="97"/>
      <c r="S81" s="98"/>
      <c r="T81" s="97"/>
      <c r="U81" s="98"/>
      <c r="V81" s="97"/>
      <c r="W81" s="98"/>
      <c r="X81" s="97"/>
      <c r="Y81" s="99"/>
    </row>
    <row r="82" spans="1:25" s="63" customFormat="1" x14ac:dyDescent="0.35">
      <c r="A82" s="34"/>
      <c r="B82" s="100"/>
      <c r="C82" s="99"/>
      <c r="D82" s="100"/>
      <c r="E82" s="99"/>
      <c r="F82" s="100"/>
      <c r="G82" s="99"/>
      <c r="H82" s="100"/>
      <c r="I82" s="99"/>
      <c r="J82" s="100"/>
      <c r="K82" s="99"/>
      <c r="L82" s="100"/>
      <c r="M82" s="99"/>
      <c r="N82" s="100"/>
      <c r="O82" s="99"/>
      <c r="P82" s="100"/>
      <c r="Q82" s="99"/>
      <c r="R82" s="100"/>
      <c r="S82" s="99"/>
      <c r="T82" s="97"/>
      <c r="U82" s="98"/>
      <c r="V82" s="97"/>
      <c r="W82" s="99"/>
      <c r="X82" s="100"/>
      <c r="Y82" s="99"/>
    </row>
    <row r="83" spans="1:25" x14ac:dyDescent="0.35">
      <c r="A83" s="20"/>
      <c r="B83" s="33"/>
      <c r="D83" s="33"/>
      <c r="F83" s="33"/>
      <c r="H83" s="33"/>
      <c r="J83" s="33"/>
      <c r="L83" s="33"/>
      <c r="N83" s="33"/>
      <c r="P83" s="33"/>
      <c r="R83" s="33"/>
      <c r="T83" s="65"/>
      <c r="U83" s="75"/>
      <c r="V83" s="65"/>
      <c r="X83" s="33"/>
    </row>
    <row r="84" spans="1:25" ht="18.5" x14ac:dyDescent="0.45">
      <c r="A84" s="11" t="s">
        <v>165</v>
      </c>
    </row>
    <row r="85" spans="1:25" ht="15" thickBot="1" x14ac:dyDescent="0.4">
      <c r="A85" s="1"/>
    </row>
    <row r="86" spans="1:25" ht="15" thickBot="1" x14ac:dyDescent="0.4">
      <c r="A86" s="14" t="s">
        <v>163</v>
      </c>
      <c r="B86" s="66">
        <v>100</v>
      </c>
      <c r="G86" s="14" t="s">
        <v>69</v>
      </c>
      <c r="H86" s="67">
        <f>0.3*B86</f>
        <v>30</v>
      </c>
      <c r="I86" t="s">
        <v>164</v>
      </c>
    </row>
    <row r="87" spans="1:25" x14ac:dyDescent="0.35">
      <c r="B87" s="76" t="s">
        <v>171</v>
      </c>
    </row>
    <row r="88" spans="1:25" x14ac:dyDescent="0.35">
      <c r="B88" t="s">
        <v>166</v>
      </c>
    </row>
    <row r="89" spans="1:25" x14ac:dyDescent="0.35">
      <c r="B89" s="76" t="s">
        <v>171</v>
      </c>
      <c r="D89" s="76" t="s">
        <v>172</v>
      </c>
      <c r="F89" s="76" t="s">
        <v>172</v>
      </c>
      <c r="H89" s="76" t="s">
        <v>172</v>
      </c>
    </row>
    <row r="90" spans="1:25" s="3" customFormat="1" x14ac:dyDescent="0.35">
      <c r="B90" s="6" t="s">
        <v>0</v>
      </c>
      <c r="C90" s="6"/>
      <c r="D90" s="3" t="s">
        <v>1</v>
      </c>
      <c r="F90" s="3" t="s">
        <v>2</v>
      </c>
      <c r="H90" s="3" t="s">
        <v>3</v>
      </c>
      <c r="J90" s="3" t="s">
        <v>11</v>
      </c>
      <c r="L90" s="3" t="s">
        <v>10</v>
      </c>
      <c r="N90" s="3" t="s">
        <v>9</v>
      </c>
      <c r="P90" s="3" t="s">
        <v>8</v>
      </c>
      <c r="R90" s="3" t="s">
        <v>7</v>
      </c>
      <c r="T90" s="3" t="s">
        <v>4</v>
      </c>
      <c r="V90" s="3" t="s">
        <v>6</v>
      </c>
      <c r="X90" s="3" t="s">
        <v>5</v>
      </c>
    </row>
    <row r="91" spans="1:25" s="3" customFormat="1" x14ac:dyDescent="0.35">
      <c r="B91" s="76" t="s">
        <v>171</v>
      </c>
      <c r="C91" s="6"/>
      <c r="D91" s="76" t="s">
        <v>171</v>
      </c>
      <c r="F91" s="76" t="s">
        <v>171</v>
      </c>
      <c r="H91" s="76" t="s">
        <v>171</v>
      </c>
      <c r="J91" s="76" t="s">
        <v>171</v>
      </c>
      <c r="L91" s="76" t="s">
        <v>171</v>
      </c>
      <c r="N91" s="76" t="s">
        <v>171</v>
      </c>
      <c r="P91" s="76" t="s">
        <v>171</v>
      </c>
      <c r="R91" s="76" t="s">
        <v>171</v>
      </c>
      <c r="T91" s="76" t="s">
        <v>171</v>
      </c>
      <c r="V91" s="76" t="s">
        <v>171</v>
      </c>
      <c r="X91" s="76" t="s">
        <v>171</v>
      </c>
    </row>
    <row r="92" spans="1:25" x14ac:dyDescent="0.35">
      <c r="B92" s="41" t="s">
        <v>46</v>
      </c>
      <c r="C92" s="41"/>
      <c r="D92" s="41"/>
      <c r="E92" s="41"/>
      <c r="F92" s="76" t="s">
        <v>171</v>
      </c>
      <c r="G92" s="3"/>
      <c r="H92" s="76" t="s">
        <v>171</v>
      </c>
      <c r="I92" s="3"/>
      <c r="J92" s="76" t="s">
        <v>171</v>
      </c>
      <c r="K92" s="3"/>
      <c r="L92" s="76" t="s">
        <v>171</v>
      </c>
      <c r="M92" s="3"/>
      <c r="N92" s="76" t="s">
        <v>171</v>
      </c>
      <c r="O92" s="3"/>
      <c r="P92" s="76" t="s">
        <v>171</v>
      </c>
      <c r="Q92" s="3"/>
      <c r="R92" s="76" t="s">
        <v>171</v>
      </c>
      <c r="S92" s="3"/>
      <c r="T92" s="76" t="s">
        <v>171</v>
      </c>
      <c r="U92" s="3"/>
      <c r="V92" s="76" t="s">
        <v>171</v>
      </c>
      <c r="W92" s="3"/>
      <c r="X92" s="76" t="s">
        <v>171</v>
      </c>
    </row>
    <row r="93" spans="1:25" x14ac:dyDescent="0.35">
      <c r="B93" s="77">
        <v>14</v>
      </c>
      <c r="C93" s="77"/>
      <c r="D93" s="77">
        <f>B93-1</f>
        <v>13</v>
      </c>
      <c r="E93" s="77"/>
      <c r="F93" s="77">
        <f>D93-1</f>
        <v>12</v>
      </c>
      <c r="G93" s="77"/>
      <c r="H93" s="77">
        <f>F93-1</f>
        <v>11</v>
      </c>
      <c r="I93" s="77"/>
      <c r="J93" s="77">
        <f>H93-1</f>
        <v>10</v>
      </c>
      <c r="K93" s="77"/>
      <c r="L93" s="77">
        <f>J93-1</f>
        <v>9</v>
      </c>
      <c r="M93" s="77"/>
      <c r="N93" s="77">
        <f>L93-1</f>
        <v>8</v>
      </c>
      <c r="O93" s="77"/>
      <c r="P93" s="77">
        <f>N93-1</f>
        <v>7</v>
      </c>
      <c r="Q93" s="77"/>
      <c r="R93" s="77">
        <f>P93-1</f>
        <v>6</v>
      </c>
      <c r="S93" s="77"/>
      <c r="T93" s="77">
        <f>R93-1</f>
        <v>5</v>
      </c>
      <c r="U93" s="77"/>
      <c r="V93" s="77">
        <f>T93-1</f>
        <v>4</v>
      </c>
      <c r="W93" s="77"/>
      <c r="X93" s="77">
        <f t="shared" ref="X93" si="16">V93-1</f>
        <v>3</v>
      </c>
    </row>
    <row r="95" spans="1:25" ht="21" x14ac:dyDescent="0.5">
      <c r="A95" s="12" t="s">
        <v>169</v>
      </c>
    </row>
    <row r="97" spans="1:24" x14ac:dyDescent="0.35">
      <c r="A97" t="s">
        <v>168</v>
      </c>
    </row>
    <row r="99" spans="1:24" x14ac:dyDescent="0.35">
      <c r="B99" s="41" t="s">
        <v>70</v>
      </c>
    </row>
    <row r="100" spans="1:24" ht="15" thickBot="1" x14ac:dyDescent="0.4">
      <c r="A100" t="s">
        <v>44</v>
      </c>
      <c r="B100" s="77">
        <v>14</v>
      </c>
      <c r="C100" s="3" t="s">
        <v>48</v>
      </c>
      <c r="D100" s="77">
        <f>B100-1</f>
        <v>13</v>
      </c>
      <c r="E100" s="3" t="s">
        <v>59</v>
      </c>
      <c r="F100" s="77">
        <f>D100-1</f>
        <v>12</v>
      </c>
      <c r="G100" s="3" t="s">
        <v>60</v>
      </c>
      <c r="H100" s="77">
        <f>F100-1</f>
        <v>11</v>
      </c>
      <c r="I100" s="3" t="s">
        <v>61</v>
      </c>
      <c r="J100" s="77">
        <f>H100-1</f>
        <v>10</v>
      </c>
      <c r="K100" s="3" t="s">
        <v>62</v>
      </c>
      <c r="L100" s="77">
        <f>J100-1</f>
        <v>9</v>
      </c>
      <c r="M100" s="3" t="s">
        <v>63</v>
      </c>
      <c r="N100" s="77">
        <f>L100-1</f>
        <v>8</v>
      </c>
      <c r="O100" s="3" t="s">
        <v>64</v>
      </c>
      <c r="P100" s="77">
        <f>N100-1</f>
        <v>7</v>
      </c>
      <c r="Q100" s="3" t="s">
        <v>65</v>
      </c>
      <c r="R100" s="77">
        <f>P100-1</f>
        <v>6</v>
      </c>
      <c r="S100" s="3" t="s">
        <v>66</v>
      </c>
      <c r="T100" s="77">
        <f>R100-1</f>
        <v>5</v>
      </c>
      <c r="U100" s="3" t="s">
        <v>67</v>
      </c>
      <c r="V100" s="77">
        <f>T100-1</f>
        <v>4</v>
      </c>
      <c r="W100" s="3" t="s">
        <v>68</v>
      </c>
      <c r="X100" s="77">
        <f t="shared" ref="X100" si="17">V100-1</f>
        <v>3</v>
      </c>
    </row>
    <row r="101" spans="1:24" ht="15" thickBot="1" x14ac:dyDescent="0.4">
      <c r="A101" s="8">
        <v>1</v>
      </c>
      <c r="B101" s="78">
        <v>100</v>
      </c>
      <c r="C101" s="79">
        <v>1</v>
      </c>
      <c r="D101" s="79">
        <f>$B$101</f>
        <v>100</v>
      </c>
      <c r="E101" s="79">
        <v>1</v>
      </c>
      <c r="F101" s="79">
        <f>$B$101</f>
        <v>100</v>
      </c>
      <c r="G101" s="79">
        <v>1</v>
      </c>
      <c r="H101" s="79">
        <f>$B$101</f>
        <v>100</v>
      </c>
      <c r="I101" s="79">
        <v>1</v>
      </c>
      <c r="J101" s="79">
        <f>$B$101</f>
        <v>100</v>
      </c>
      <c r="K101" s="79">
        <v>1</v>
      </c>
      <c r="L101" s="79">
        <f>$B$101</f>
        <v>100</v>
      </c>
      <c r="M101" s="79">
        <v>1</v>
      </c>
      <c r="N101" s="79">
        <f>$B$101</f>
        <v>100</v>
      </c>
      <c r="O101" s="79">
        <v>1</v>
      </c>
      <c r="P101" s="79">
        <f>$B$101</f>
        <v>100</v>
      </c>
      <c r="Q101" s="79">
        <v>1</v>
      </c>
      <c r="R101" s="79">
        <f>$B$101</f>
        <v>100</v>
      </c>
      <c r="S101" s="79">
        <v>1</v>
      </c>
      <c r="T101" s="79">
        <f>$B$101</f>
        <v>100</v>
      </c>
      <c r="U101" s="79">
        <v>1</v>
      </c>
      <c r="V101" s="79">
        <f>$B$101</f>
        <v>100</v>
      </c>
      <c r="W101" s="79">
        <v>1</v>
      </c>
      <c r="X101" s="79">
        <f>$B$101</f>
        <v>100</v>
      </c>
    </row>
    <row r="102" spans="1:24" ht="15" thickBot="1" x14ac:dyDescent="0.4">
      <c r="A102">
        <f>A101+1</f>
        <v>2</v>
      </c>
      <c r="B102" s="78">
        <v>99.5</v>
      </c>
      <c r="C102" s="80">
        <f>C101+(13/12)</f>
        <v>2.083333333333333</v>
      </c>
      <c r="D102" s="80">
        <f>$B102-((C102-INT(C102))*($B102-$B103))</f>
        <v>99.479166666666671</v>
      </c>
      <c r="E102" s="80">
        <f>E101+(13/11)</f>
        <v>2.1818181818181817</v>
      </c>
      <c r="F102" s="80">
        <f>$B102-((E102-INT(E102))*($B102-$B103))</f>
        <v>99.454545454545453</v>
      </c>
      <c r="G102" s="80">
        <f>G101+(13/10)</f>
        <v>2.2999999999999998</v>
      </c>
      <c r="H102" s="80">
        <f>$B102-((G102-INT(G102))*($B102-$B103))</f>
        <v>99.424999999999997</v>
      </c>
      <c r="I102" s="80">
        <f>I101+(13/9)</f>
        <v>2.4444444444444446</v>
      </c>
      <c r="J102" s="80">
        <f>$B102-((I102-INT(I102))*($B102-$B103))</f>
        <v>99.388888888888886</v>
      </c>
      <c r="K102" s="80">
        <f>K101+(13/8)</f>
        <v>2.625</v>
      </c>
      <c r="L102" s="80">
        <f>$B102-((K102-INT(K102))*($B102-$B103))</f>
        <v>99.34375</v>
      </c>
      <c r="M102" s="80">
        <f>M101+(13/7)</f>
        <v>2.8571428571428572</v>
      </c>
      <c r="N102" s="80">
        <f>$B102-((M102-INT(M102))*($B102-$B103))</f>
        <v>99.285714285714292</v>
      </c>
      <c r="O102" s="80">
        <f>O101+(13/6)</f>
        <v>3.1666666666666665</v>
      </c>
      <c r="P102" s="80">
        <f>$B103-((O102-INT(O102))*($B103-$B104))</f>
        <v>99.208333333333329</v>
      </c>
      <c r="Q102" s="80">
        <f>Q101+(13/5)</f>
        <v>3.6</v>
      </c>
      <c r="R102" s="80">
        <f>$B103-((Q102-INT(Q102))*($B103-$B104))</f>
        <v>99.1</v>
      </c>
      <c r="S102" s="80">
        <f>S101+(13/4)</f>
        <v>4.25</v>
      </c>
      <c r="T102" s="80">
        <f>$B104-((S102-INT(S102))*($B104-$B105))</f>
        <v>98.987499999999997</v>
      </c>
      <c r="U102" s="80">
        <f>U101+(13/3)</f>
        <v>5.333333333333333</v>
      </c>
      <c r="V102" s="80">
        <f>$B105-((U102-INT(U102))*($B105-$B106))</f>
        <v>98.933333333333337</v>
      </c>
      <c r="W102" s="80">
        <f>W101+(13/2)</f>
        <v>7.5</v>
      </c>
      <c r="X102" s="80">
        <f>$B107-((W102-INT(W102))*($B107-$B108))</f>
        <v>98.824999999999989</v>
      </c>
    </row>
    <row r="103" spans="1:24" ht="15" thickBot="1" x14ac:dyDescent="0.4">
      <c r="A103">
        <f t="shared" ref="A103:A166" si="18">A102+1</f>
        <v>3</v>
      </c>
      <c r="B103" s="78">
        <v>99.25</v>
      </c>
      <c r="C103" s="80">
        <f t="shared" ref="C103:C113" si="19">C102+(13/12)</f>
        <v>3.1666666666666661</v>
      </c>
      <c r="D103" s="80">
        <f>$B103-((C103-INT(C103))*($B103-$B104))</f>
        <v>99.208333333333329</v>
      </c>
      <c r="E103" s="80">
        <f t="shared" ref="E103:E112" si="20">E102+(13/11)</f>
        <v>3.3636363636363633</v>
      </c>
      <c r="F103" s="80">
        <f>$B103-((E103-INT(E103))*($B103-$B104))</f>
        <v>99.159090909090907</v>
      </c>
      <c r="G103" s="80">
        <f t="shared" ref="G103:G111" si="21">G102+(13/10)</f>
        <v>3.5999999999999996</v>
      </c>
      <c r="H103" s="80">
        <f>$B103-((G103-INT(G103))*($B103-$B104))</f>
        <v>99.1</v>
      </c>
      <c r="I103" s="80">
        <f t="shared" ref="I103:I110" si="22">I102+(13/9)</f>
        <v>3.8888888888888893</v>
      </c>
      <c r="J103" s="80">
        <f>$B103-((I103-INT(I103))*($B103-$B104))</f>
        <v>99.027777777777771</v>
      </c>
      <c r="K103" s="80">
        <f t="shared" ref="K103:K109" si="23">K102+(13/8)</f>
        <v>4.25</v>
      </c>
      <c r="L103" s="80">
        <f>$B104-((K103-INT(K103))*($B104-$B105))</f>
        <v>98.987499999999997</v>
      </c>
      <c r="M103" s="80">
        <f t="shared" ref="M103:M108" si="24">M102+(13/7)</f>
        <v>4.7142857142857144</v>
      </c>
      <c r="N103" s="80">
        <f>$B104-((M103-INT(M103))*($B104-$B105))</f>
        <v>98.964285714285722</v>
      </c>
      <c r="O103" s="80">
        <f t="shared" ref="O103:O107" si="25">O102+(13/6)</f>
        <v>5.333333333333333</v>
      </c>
      <c r="P103" s="80">
        <f>$B105-((O103-INT(O103))*($B105-$B106))</f>
        <v>98.933333333333337</v>
      </c>
      <c r="Q103" s="80">
        <f t="shared" ref="Q103:Q106" si="26">Q102+(13/5)</f>
        <v>6.2</v>
      </c>
      <c r="R103" s="80">
        <f>$B106-((Q103-INT(Q103))*($B106-$B107))</f>
        <v>98.89</v>
      </c>
      <c r="S103" s="80">
        <f t="shared" ref="S103:S105" si="27">S102+(13/4)</f>
        <v>7.5</v>
      </c>
      <c r="T103" s="80">
        <f>$B107-((S103-INT(S103))*($B107-$B108))</f>
        <v>98.824999999999989</v>
      </c>
      <c r="U103" s="80">
        <f t="shared" ref="U103:U104" si="28">U102+(13/3)</f>
        <v>9.6666666666666661</v>
      </c>
      <c r="V103" s="80">
        <f>$B109-((U103-INT(U103))*($B109-$B110))</f>
        <v>98.716666666666669</v>
      </c>
      <c r="W103" s="80">
        <f>W102+(13/2)</f>
        <v>14</v>
      </c>
      <c r="X103" s="79">
        <f>$B$114</f>
        <v>98.504999999999995</v>
      </c>
    </row>
    <row r="104" spans="1:24" ht="15" thickBot="1" x14ac:dyDescent="0.4">
      <c r="A104">
        <f t="shared" si="18"/>
        <v>4</v>
      </c>
      <c r="B104" s="78">
        <v>99</v>
      </c>
      <c r="C104" s="80">
        <f t="shared" si="19"/>
        <v>4.2499999999999991</v>
      </c>
      <c r="D104" s="80">
        <f>$B104-((C104-INT(C104))*($B104-$B105))</f>
        <v>98.987499999999997</v>
      </c>
      <c r="E104" s="80">
        <f t="shared" si="20"/>
        <v>4.545454545454545</v>
      </c>
      <c r="F104" s="80">
        <f>$B104-((E104-INT(E104))*($B104-$B105))</f>
        <v>98.972727272727269</v>
      </c>
      <c r="G104" s="80">
        <f t="shared" si="21"/>
        <v>4.8999999999999995</v>
      </c>
      <c r="H104" s="80">
        <f>$B104-((G104-INT(G104))*($B104-$B105))</f>
        <v>98.954999999999998</v>
      </c>
      <c r="I104" s="80">
        <f t="shared" si="22"/>
        <v>5.3333333333333339</v>
      </c>
      <c r="J104" s="80">
        <f>$B105-((I104-INT(I104))*($B105-$B106))</f>
        <v>98.933333333333337</v>
      </c>
      <c r="K104" s="80">
        <f t="shared" si="23"/>
        <v>5.875</v>
      </c>
      <c r="L104" s="80">
        <f>$B105-((K104-INT(K104))*($B105-$B106))</f>
        <v>98.90625</v>
      </c>
      <c r="M104" s="80">
        <f t="shared" si="24"/>
        <v>6.5714285714285712</v>
      </c>
      <c r="N104" s="80">
        <f>$B106-((M104-INT(M104))*($B106-$B107))</f>
        <v>98.871428571428567</v>
      </c>
      <c r="O104" s="80">
        <f t="shared" si="25"/>
        <v>7.5</v>
      </c>
      <c r="P104" s="80">
        <f>$B107-((O104-INT(O104))*($B107-$B108))</f>
        <v>98.824999999999989</v>
      </c>
      <c r="Q104" s="80">
        <f t="shared" si="26"/>
        <v>8.8000000000000007</v>
      </c>
      <c r="R104" s="80">
        <f>$B108-((Q104-INT(Q104))*($B108-$B109))</f>
        <v>98.76</v>
      </c>
      <c r="S104" s="80">
        <f t="shared" si="27"/>
        <v>10.75</v>
      </c>
      <c r="T104" s="80">
        <f>$B110-((S104-INT(S104))*($B110-$B111))</f>
        <v>98.662500000000009</v>
      </c>
      <c r="U104" s="80">
        <f t="shared" si="28"/>
        <v>14</v>
      </c>
      <c r="V104" s="79">
        <f>$B$114</f>
        <v>98.504999999999995</v>
      </c>
      <c r="W104" s="79"/>
      <c r="X104" s="81">
        <f>$B$115</f>
        <v>95</v>
      </c>
    </row>
    <row r="105" spans="1:24" ht="15" thickBot="1" x14ac:dyDescent="0.4">
      <c r="A105">
        <f t="shared" si="18"/>
        <v>5</v>
      </c>
      <c r="B105" s="78">
        <v>98.95</v>
      </c>
      <c r="C105" s="80">
        <f t="shared" si="19"/>
        <v>5.3333333333333321</v>
      </c>
      <c r="D105" s="80">
        <f>$B105-((C105-INT(C105))*($B105-$B106))</f>
        <v>98.933333333333337</v>
      </c>
      <c r="E105" s="80">
        <f t="shared" si="20"/>
        <v>5.7272727272727266</v>
      </c>
      <c r="F105" s="80">
        <f>$B105-((E105-INT(E105))*($B105-$B106))</f>
        <v>98.913636363636371</v>
      </c>
      <c r="G105" s="80">
        <f t="shared" si="21"/>
        <v>6.1999999999999993</v>
      </c>
      <c r="H105" s="80">
        <f>$B106-((G105-INT(G105))*($B106-$B107))</f>
        <v>98.89</v>
      </c>
      <c r="I105" s="80">
        <f t="shared" si="22"/>
        <v>6.7777777777777786</v>
      </c>
      <c r="J105" s="80">
        <f>$B106-((I105-INT(I105))*($B106-$B107))</f>
        <v>98.861111111111114</v>
      </c>
      <c r="K105" s="80">
        <f t="shared" si="23"/>
        <v>7.5</v>
      </c>
      <c r="L105" s="80">
        <f>$B107-((K105-INT(K105))*($B107-$B108))</f>
        <v>98.824999999999989</v>
      </c>
      <c r="M105" s="80">
        <f t="shared" si="24"/>
        <v>8.4285714285714288</v>
      </c>
      <c r="N105" s="80">
        <f>$B108-((M105-INT(M105))*($B108-$B109))</f>
        <v>98.778571428571425</v>
      </c>
      <c r="O105" s="80">
        <f t="shared" si="25"/>
        <v>9.6666666666666661</v>
      </c>
      <c r="P105" s="80">
        <f>$B109-((O105-INT(O105))*($B109-$B110))</f>
        <v>98.716666666666669</v>
      </c>
      <c r="Q105" s="80">
        <f t="shared" si="26"/>
        <v>11.4</v>
      </c>
      <c r="R105" s="80">
        <f>$B111-((Q105-INT(Q105))*($B111-$B112))</f>
        <v>98.63</v>
      </c>
      <c r="S105" s="80">
        <f t="shared" si="27"/>
        <v>14</v>
      </c>
      <c r="T105" s="79">
        <f>$B$114</f>
        <v>98.504999999999995</v>
      </c>
      <c r="U105" s="79"/>
      <c r="V105" s="81">
        <f>$B$115</f>
        <v>95</v>
      </c>
      <c r="W105" s="81"/>
      <c r="X105" s="80">
        <f>X104-(($A105-X$100-1)*((X104-1)/($B$86-X$100-1)))</f>
        <v>94.020833333333329</v>
      </c>
    </row>
    <row r="106" spans="1:24" ht="15" thickBot="1" x14ac:dyDescent="0.4">
      <c r="A106">
        <f t="shared" si="18"/>
        <v>6</v>
      </c>
      <c r="B106" s="78">
        <v>98.9</v>
      </c>
      <c r="C106" s="80">
        <f t="shared" si="19"/>
        <v>6.4166666666666652</v>
      </c>
      <c r="D106" s="80">
        <f>$B106-((C106-INT(C106))*($B106-$B107))</f>
        <v>98.879166666666663</v>
      </c>
      <c r="E106" s="80">
        <f t="shared" si="20"/>
        <v>6.9090909090909083</v>
      </c>
      <c r="F106" s="80">
        <f>$B106-((E106-INT(E106))*($B106-$B107))</f>
        <v>98.854545454545445</v>
      </c>
      <c r="G106" s="80">
        <f t="shared" si="21"/>
        <v>7.4999999999999991</v>
      </c>
      <c r="H106" s="80">
        <f>$B107-((G106-INT(G106))*($B107-$B108))</f>
        <v>98.825000000000003</v>
      </c>
      <c r="I106" s="80">
        <f t="shared" si="22"/>
        <v>8.2222222222222232</v>
      </c>
      <c r="J106" s="80">
        <f>$B108-((I106-INT(I106))*($B108-$B109))</f>
        <v>98.788888888888891</v>
      </c>
      <c r="K106" s="80">
        <f t="shared" si="23"/>
        <v>9.125</v>
      </c>
      <c r="L106" s="80">
        <f>$B109-((K106-INT(K106))*($B109-$B110))</f>
        <v>98.743750000000006</v>
      </c>
      <c r="M106" s="80">
        <f t="shared" si="24"/>
        <v>10.285714285714286</v>
      </c>
      <c r="N106" s="80">
        <f>$B110-((M106-INT(M106))*($B110-$B111))</f>
        <v>98.685714285714283</v>
      </c>
      <c r="O106" s="80">
        <f t="shared" si="25"/>
        <v>11.833333333333332</v>
      </c>
      <c r="P106" s="80">
        <f>$B111-((O106-INT(O106))*($B111-$B112))</f>
        <v>98.608333333333334</v>
      </c>
      <c r="Q106" s="80">
        <f t="shared" si="26"/>
        <v>14</v>
      </c>
      <c r="R106" s="79">
        <f>$B$114</f>
        <v>98.504999999999995</v>
      </c>
      <c r="S106" s="79"/>
      <c r="T106" s="81">
        <f>$B$115</f>
        <v>95</v>
      </c>
      <c r="U106" s="81"/>
      <c r="V106" s="80">
        <f>V105-(($A106-V$100-1)*((V105-1)/($B$86-V$100-1)))</f>
        <v>94.010526315789477</v>
      </c>
      <c r="W106" s="80"/>
      <c r="X106" s="80">
        <f>90-(($A106-X$100-1)*(89/($B$86-X$100-1)))</f>
        <v>88.145833333333329</v>
      </c>
    </row>
    <row r="107" spans="1:24" ht="15" thickBot="1" x14ac:dyDescent="0.4">
      <c r="A107">
        <f t="shared" si="18"/>
        <v>7</v>
      </c>
      <c r="B107" s="78">
        <v>98.85</v>
      </c>
      <c r="C107" s="80">
        <f t="shared" si="19"/>
        <v>7.4999999999999982</v>
      </c>
      <c r="D107" s="80">
        <f>$B107-((C107-INT(C107))*($B107-$B108))</f>
        <v>98.825000000000003</v>
      </c>
      <c r="E107" s="80">
        <f t="shared" si="20"/>
        <v>8.0909090909090899</v>
      </c>
      <c r="F107" s="80">
        <f>$B108-((E107-INT(E107))*($B108-$B109))</f>
        <v>98.795454545454547</v>
      </c>
      <c r="G107" s="80">
        <f t="shared" si="21"/>
        <v>8.7999999999999989</v>
      </c>
      <c r="H107" s="80">
        <f>$B108-((G107-INT(G107))*($B108-$B109))</f>
        <v>98.76</v>
      </c>
      <c r="I107" s="80">
        <f t="shared" si="22"/>
        <v>9.6666666666666679</v>
      </c>
      <c r="J107" s="80">
        <f>$B109-((I107-INT(I107))*($B109-$B110))</f>
        <v>98.716666666666669</v>
      </c>
      <c r="K107" s="80">
        <f t="shared" si="23"/>
        <v>10.75</v>
      </c>
      <c r="L107" s="80">
        <f>$B110-((K107-INT(K107))*($B110-$B111))</f>
        <v>98.662500000000009</v>
      </c>
      <c r="M107" s="80">
        <f t="shared" si="24"/>
        <v>12.142857142857144</v>
      </c>
      <c r="N107" s="80">
        <f>$B112-((M107-INT(M107))*($B112-$B113))</f>
        <v>98.592857142857142</v>
      </c>
      <c r="O107" s="80">
        <f t="shared" si="25"/>
        <v>13.999999999999998</v>
      </c>
      <c r="P107" s="79">
        <f>$B$114</f>
        <v>98.504999999999995</v>
      </c>
      <c r="Q107" s="79"/>
      <c r="R107" s="81">
        <f>$B$115</f>
        <v>95</v>
      </c>
      <c r="S107" s="81"/>
      <c r="T107" s="80">
        <f>T106-(($A107-T$100-1)*((T106-1)/($B$86-T$100-1)))</f>
        <v>94</v>
      </c>
      <c r="U107" s="80"/>
      <c r="V107" s="80">
        <f>90-(($A107-V$100-1)*(89/($B$86-V$100-1)))</f>
        <v>88.126315789473679</v>
      </c>
      <c r="W107" s="80"/>
      <c r="X107" s="80">
        <f>90-(($A107-X$100-1)*(89/($B$86-X$100-1)))</f>
        <v>87.21875</v>
      </c>
    </row>
    <row r="108" spans="1:24" ht="15" thickBot="1" x14ac:dyDescent="0.4">
      <c r="A108">
        <f t="shared" si="18"/>
        <v>8</v>
      </c>
      <c r="B108" s="78">
        <v>98.8</v>
      </c>
      <c r="C108" s="80">
        <f t="shared" si="19"/>
        <v>8.5833333333333321</v>
      </c>
      <c r="D108" s="80">
        <f>$B108-((C108-INT(C108))*($B108-$B109))</f>
        <v>98.770833333333329</v>
      </c>
      <c r="E108" s="80">
        <f t="shared" si="20"/>
        <v>9.2727272727272716</v>
      </c>
      <c r="F108" s="80">
        <f>$B109-((E108-INT(E108))*($B109-$B110))</f>
        <v>98.736363636363635</v>
      </c>
      <c r="G108" s="80">
        <f t="shared" si="21"/>
        <v>10.1</v>
      </c>
      <c r="H108" s="80">
        <f>$B110-((G108-INT(G108))*($B110-$B111))</f>
        <v>98.695000000000007</v>
      </c>
      <c r="I108" s="80">
        <f t="shared" si="22"/>
        <v>11.111111111111112</v>
      </c>
      <c r="J108" s="80">
        <f>$B111-((I108-INT(I108))*($B111-$B112))</f>
        <v>98.644444444444446</v>
      </c>
      <c r="K108" s="80">
        <f t="shared" si="23"/>
        <v>12.375</v>
      </c>
      <c r="L108" s="80">
        <f>$B112-((K108-INT(K108))*($B112-$B113))</f>
        <v>98.581249999999997</v>
      </c>
      <c r="M108" s="80">
        <f t="shared" si="24"/>
        <v>14.000000000000002</v>
      </c>
      <c r="N108" s="79">
        <f>$B$114</f>
        <v>98.504999999999995</v>
      </c>
      <c r="O108" s="79"/>
      <c r="P108" s="81">
        <f>$B$115</f>
        <v>95</v>
      </c>
      <c r="Q108" s="81"/>
      <c r="R108" s="80">
        <f>R107-(($A108-R$100-1)*((R107-1)/($B$86-R$100-1)))</f>
        <v>93.989247311827953</v>
      </c>
      <c r="S108" s="80"/>
      <c r="T108" s="80">
        <f>90-(($A108-T$100-1)*(89/($B$86-T$100-1)))</f>
        <v>88.106382978723403</v>
      </c>
      <c r="U108" s="80"/>
      <c r="V108" s="80">
        <f>90-(($A108-V$100-1)*(89/($B$86-V$100-1)))</f>
        <v>87.189473684210526</v>
      </c>
      <c r="W108" s="80"/>
      <c r="X108" s="80">
        <f>90-(($A108-X$100-1)*(89/($B$86-X$100-1)))</f>
        <v>86.291666666666671</v>
      </c>
    </row>
    <row r="109" spans="1:24" ht="15" thickBot="1" x14ac:dyDescent="0.4">
      <c r="A109">
        <f t="shared" si="18"/>
        <v>9</v>
      </c>
      <c r="B109" s="78">
        <v>98.75</v>
      </c>
      <c r="C109" s="80">
        <f t="shared" si="19"/>
        <v>9.6666666666666661</v>
      </c>
      <c r="D109" s="80">
        <f>$B109-((C109-INT(C109))*($B109-$B110))</f>
        <v>98.716666666666669</v>
      </c>
      <c r="E109" s="80">
        <f t="shared" si="20"/>
        <v>10.454545454545453</v>
      </c>
      <c r="F109" s="80">
        <f>$B110-((E109-INT(E109))*($B110-$B111))</f>
        <v>98.677272727272737</v>
      </c>
      <c r="G109" s="80">
        <f t="shared" si="21"/>
        <v>11.4</v>
      </c>
      <c r="H109" s="80">
        <f>$B111-((G109-INT(G109))*($B111-$B112))</f>
        <v>98.63</v>
      </c>
      <c r="I109" s="80">
        <f t="shared" si="22"/>
        <v>12.555555555555557</v>
      </c>
      <c r="J109" s="80">
        <f>$B112-((I109-INT(I109))*($B112-$B113))</f>
        <v>98.572222222222223</v>
      </c>
      <c r="K109" s="80">
        <f t="shared" si="23"/>
        <v>14</v>
      </c>
      <c r="L109" s="79">
        <f>$B$114</f>
        <v>98.504999999999995</v>
      </c>
      <c r="M109" s="79"/>
      <c r="N109" s="81">
        <f>$B$115</f>
        <v>95</v>
      </c>
      <c r="O109" s="81"/>
      <c r="P109" s="80">
        <f>P108-(($A109-P$100-1)*((P108-1)/($B$86-P$100-1)))</f>
        <v>93.978260869565219</v>
      </c>
      <c r="Q109" s="80"/>
      <c r="R109" s="80">
        <f>90-(($A109-R$100-1)*(89/($B$86-R$100-1)))</f>
        <v>88.086021505376351</v>
      </c>
      <c r="S109" s="80"/>
      <c r="T109" s="80">
        <f>90-(($A109-T$100-1)*(89/($B$86-T$100-1)))</f>
        <v>87.159574468085111</v>
      </c>
      <c r="U109" s="80"/>
      <c r="V109" s="80">
        <f>90-(($A109-V$100-1)*(89/($B$86-V$100-1)))</f>
        <v>86.252631578947373</v>
      </c>
      <c r="W109" s="80"/>
      <c r="X109" s="80">
        <f>90-(($A109-X$100-1)*(89/($B$86-X$100-1)))</f>
        <v>85.364583333333329</v>
      </c>
    </row>
    <row r="110" spans="1:24" ht="15" thickBot="1" x14ac:dyDescent="0.4">
      <c r="A110">
        <f t="shared" si="18"/>
        <v>10</v>
      </c>
      <c r="B110" s="78">
        <v>98.7</v>
      </c>
      <c r="C110" s="80">
        <f t="shared" si="19"/>
        <v>10.75</v>
      </c>
      <c r="D110" s="80">
        <f>$B110-((C110-INT(C110))*($B110-$B111))</f>
        <v>98.662500000000009</v>
      </c>
      <c r="E110" s="80">
        <f t="shared" si="20"/>
        <v>11.636363636363635</v>
      </c>
      <c r="F110" s="80">
        <f>$B111-((E110-INT(E110))*($B111-$B112))</f>
        <v>98.61818181818181</v>
      </c>
      <c r="G110" s="80">
        <f t="shared" si="21"/>
        <v>12.700000000000001</v>
      </c>
      <c r="H110" s="80">
        <f>$B112-((G110-INT(G110))*($B112-$B113))</f>
        <v>98.564999999999998</v>
      </c>
      <c r="I110" s="80">
        <f t="shared" si="22"/>
        <v>14.000000000000002</v>
      </c>
      <c r="J110" s="79">
        <f>$B$114</f>
        <v>98.504999999999995</v>
      </c>
      <c r="K110" s="79"/>
      <c r="L110" s="81">
        <f>$B$115</f>
        <v>95</v>
      </c>
      <c r="M110" s="81"/>
      <c r="N110" s="80">
        <f>N109-(($A110-N$100-1)*((N109-1)/($B$86-N$100-1)))</f>
        <v>93.967032967032964</v>
      </c>
      <c r="O110" s="80"/>
      <c r="P110" s="80">
        <f>90-(($A110-P$100-1)*(89/($B$86-P$100-1)))</f>
        <v>88.065217391304344</v>
      </c>
      <c r="Q110" s="80"/>
      <c r="R110" s="80">
        <f>90-(($A110-R$100-1)*(89/($B$86-R$100-1)))</f>
        <v>87.129032258064512</v>
      </c>
      <c r="S110" s="80"/>
      <c r="T110" s="80">
        <f>90-(($A110-T$100-1)*(89/($B$86-T$100-1)))</f>
        <v>86.212765957446805</v>
      </c>
      <c r="U110" s="80"/>
      <c r="V110" s="80">
        <f>90-(($A110-V$100-1)*(89/($B$86-V$100-1)))</f>
        <v>85.315789473684205</v>
      </c>
      <c r="W110" s="80"/>
      <c r="X110" s="80">
        <f>90-(($A110-X$100-1)*(89/($B$86-X$100-1)))</f>
        <v>84.4375</v>
      </c>
    </row>
    <row r="111" spans="1:24" ht="15" thickBot="1" x14ac:dyDescent="0.4">
      <c r="A111">
        <f t="shared" si="18"/>
        <v>11</v>
      </c>
      <c r="B111" s="78">
        <v>98.65</v>
      </c>
      <c r="C111" s="80">
        <f t="shared" si="19"/>
        <v>11.833333333333334</v>
      </c>
      <c r="D111" s="80">
        <f>$B111-((C111-INT(C111))*($B111-$B112))</f>
        <v>98.608333333333334</v>
      </c>
      <c r="E111" s="80">
        <f t="shared" si="20"/>
        <v>12.818181818181817</v>
      </c>
      <c r="F111" s="80">
        <f>$B112-((E111-INT(E111))*($B112-$B113))</f>
        <v>98.559090909090912</v>
      </c>
      <c r="G111" s="80">
        <f t="shared" si="21"/>
        <v>14.000000000000002</v>
      </c>
      <c r="H111" s="79">
        <f>$B$114</f>
        <v>98.504999999999995</v>
      </c>
      <c r="I111" s="79"/>
      <c r="J111" s="81">
        <f>$B$115</f>
        <v>95</v>
      </c>
      <c r="K111" s="81"/>
      <c r="L111" s="80">
        <f>L110-(($A111-L$100-1)*((L110-1)/($B$86-L$100-1)))</f>
        <v>93.955555555555549</v>
      </c>
      <c r="M111" s="80"/>
      <c r="N111" s="80">
        <f>90-(($A111-N$100-1)*(89/($B$86-N$100-1)))</f>
        <v>88.043956043956044</v>
      </c>
      <c r="O111" s="80"/>
      <c r="P111" s="80">
        <f>90-(($A111-P$100-1)*(89/($B$86-P$100-1)))</f>
        <v>87.097826086956516</v>
      </c>
      <c r="Q111" s="80"/>
      <c r="R111" s="80">
        <f>90-(($A111-R$100-1)*(89/($B$86-R$100-1)))</f>
        <v>86.172043010752688</v>
      </c>
      <c r="S111" s="80"/>
      <c r="T111" s="80">
        <f>90-(($A111-T$100-1)*(89/($B$86-T$100-1)))</f>
        <v>85.265957446808514</v>
      </c>
      <c r="U111" s="80"/>
      <c r="V111" s="80">
        <f>90-(($A111-V$100-1)*(89/($B$86-V$100-1)))</f>
        <v>84.378947368421052</v>
      </c>
      <c r="W111" s="80"/>
      <c r="X111" s="80">
        <f>90-(($A111-X$100-1)*(89/($B$86-X$100-1)))</f>
        <v>83.510416666666671</v>
      </c>
    </row>
    <row r="112" spans="1:24" ht="15" thickBot="1" x14ac:dyDescent="0.4">
      <c r="A112">
        <f t="shared" si="18"/>
        <v>12</v>
      </c>
      <c r="B112" s="78">
        <v>98.6</v>
      </c>
      <c r="C112" s="80">
        <f t="shared" si="19"/>
        <v>12.916666666666668</v>
      </c>
      <c r="D112" s="80">
        <f>$B112-((C112-INT(C112))*($B112-$B113))</f>
        <v>98.55416666666666</v>
      </c>
      <c r="E112" s="80">
        <f t="shared" si="20"/>
        <v>13.999999999999998</v>
      </c>
      <c r="F112" s="79">
        <f>$B$114</f>
        <v>98.504999999999995</v>
      </c>
      <c r="G112" s="79"/>
      <c r="H112" s="81">
        <f>$B$115</f>
        <v>95</v>
      </c>
      <c r="I112" s="81"/>
      <c r="J112" s="80">
        <f>J111-(($A112-J$100-1)*((J111-1)/($B$86-J$100-1)))</f>
        <v>93.943820224719104</v>
      </c>
      <c r="K112" s="80"/>
      <c r="L112" s="80">
        <f>90-(($A112-L$100-1)*(89/($B$86-L$100-1)))</f>
        <v>88.022222222222226</v>
      </c>
      <c r="M112" s="80"/>
      <c r="N112" s="80">
        <f>90-(($A112-N$100-1)*(89/($B$86-N$100-1)))</f>
        <v>87.065934065934073</v>
      </c>
      <c r="O112" s="80"/>
      <c r="P112" s="80">
        <f>90-(($A112-P$100-1)*(89/($B$86-P$100-1)))</f>
        <v>86.130434782608702</v>
      </c>
      <c r="Q112" s="80"/>
      <c r="R112" s="80">
        <f>90-(($A112-R$100-1)*(89/($B$86-R$100-1)))</f>
        <v>85.215053763440864</v>
      </c>
      <c r="S112" s="80"/>
      <c r="T112" s="80">
        <f>90-(($A112-T$100-1)*(89/($B$86-T$100-1)))</f>
        <v>84.319148936170208</v>
      </c>
      <c r="U112" s="80"/>
      <c r="V112" s="80">
        <f>90-(($A112-V$100-1)*(89/($B$86-V$100-1)))</f>
        <v>83.442105263157899</v>
      </c>
      <c r="W112" s="80"/>
      <c r="X112" s="80">
        <f>90-(($A112-X$100-1)*(89/($B$86-X$100-1)))</f>
        <v>82.583333333333329</v>
      </c>
    </row>
    <row r="113" spans="1:24" ht="15" thickBot="1" x14ac:dyDescent="0.4">
      <c r="A113">
        <f t="shared" si="18"/>
        <v>13</v>
      </c>
      <c r="B113" s="78">
        <v>98.55</v>
      </c>
      <c r="C113" s="80">
        <f t="shared" si="19"/>
        <v>14.000000000000002</v>
      </c>
      <c r="D113" s="79">
        <f>$B$114</f>
        <v>98.504999999999995</v>
      </c>
      <c r="E113" s="79"/>
      <c r="F113" s="81">
        <f>$B$115</f>
        <v>95</v>
      </c>
      <c r="G113" s="81"/>
      <c r="H113" s="80">
        <f>H112-(($A113-H$100-1)*((H112-1)/($B$86-H$100-1)))</f>
        <v>93.931818181818187</v>
      </c>
      <c r="I113" s="80"/>
      <c r="J113" s="80">
        <f>90-(($A113-J$100-1)*(89/($B$86-J$100-1)))</f>
        <v>88</v>
      </c>
      <c r="K113" s="80"/>
      <c r="L113" s="80">
        <f>90-(($A113-L$100-1)*(89/($B$86-L$100-1)))</f>
        <v>87.033333333333331</v>
      </c>
      <c r="M113" s="80"/>
      <c r="N113" s="80">
        <f>90-(($A113-N$100-1)*(89/($B$86-N$100-1)))</f>
        <v>86.087912087912088</v>
      </c>
      <c r="O113" s="80"/>
      <c r="P113" s="80">
        <f>90-(($A113-P$100-1)*(89/($B$86-P$100-1)))</f>
        <v>85.163043478260875</v>
      </c>
      <c r="Q113" s="80"/>
      <c r="R113" s="80">
        <f>90-(($A113-R$100-1)*(89/($B$86-R$100-1)))</f>
        <v>84.258064516129025</v>
      </c>
      <c r="S113" s="80"/>
      <c r="T113" s="80">
        <f>90-(($A113-T$100-1)*(89/($B$86-T$100-1)))</f>
        <v>83.372340425531917</v>
      </c>
      <c r="U113" s="80"/>
      <c r="V113" s="80">
        <f>90-(($A113-V$100-1)*(89/($B$86-V$100-1)))</f>
        <v>82.505263157894731</v>
      </c>
      <c r="W113" s="80"/>
      <c r="X113" s="80">
        <f>90-(($A113-X$100-1)*(89/($B$86-X$100-1)))</f>
        <v>81.65625</v>
      </c>
    </row>
    <row r="114" spans="1:24" ht="15" thickBot="1" x14ac:dyDescent="0.4">
      <c r="A114" s="8">
        <f t="shared" si="18"/>
        <v>14</v>
      </c>
      <c r="B114" s="78">
        <v>98.504999999999995</v>
      </c>
      <c r="C114" s="79"/>
      <c r="D114" s="81">
        <f>$B$115</f>
        <v>95</v>
      </c>
      <c r="E114" s="81"/>
      <c r="F114" s="80">
        <f>F113-(($A114-F$100-1)*((F113-1)/($B$86-F$100-1)))</f>
        <v>93.919540229885058</v>
      </c>
      <c r="G114" s="80"/>
      <c r="H114" s="80">
        <f>90-(($A114-H$100-1)*(89/($B$86-H$100-1)))</f>
        <v>87.977272727272734</v>
      </c>
      <c r="I114" s="80"/>
      <c r="J114" s="80">
        <f>90-(($A114-J$100-1)*(89/($B$86-J$100-1)))</f>
        <v>87</v>
      </c>
      <c r="K114" s="80"/>
      <c r="L114" s="80">
        <f>90-(($A114-L$100-1)*(89/($B$86-L$100-1)))</f>
        <v>86.044444444444451</v>
      </c>
      <c r="M114" s="80"/>
      <c r="N114" s="80">
        <f>90-(($A114-N$100-1)*(89/($B$86-N$100-1)))</f>
        <v>85.109890109890117</v>
      </c>
      <c r="O114" s="80"/>
      <c r="P114" s="80">
        <f>90-(($A114-P$100-1)*(89/($B$86-P$100-1)))</f>
        <v>84.195652173913047</v>
      </c>
      <c r="Q114" s="80"/>
      <c r="R114" s="80">
        <f>90-(($A114-R$100-1)*(89/($B$86-R$100-1)))</f>
        <v>83.3010752688172</v>
      </c>
      <c r="S114" s="80"/>
      <c r="T114" s="80">
        <f>90-(($A114-T$100-1)*(89/($B$86-T$100-1)))</f>
        <v>82.425531914893611</v>
      </c>
      <c r="U114" s="80"/>
      <c r="V114" s="80">
        <f>90-(($A114-V$100-1)*(89/($B$86-V$100-1)))</f>
        <v>81.568421052631578</v>
      </c>
      <c r="W114" s="80"/>
      <c r="X114" s="80">
        <f>90-(($A114-X$100-1)*(89/($B$86-X$100-1)))</f>
        <v>80.729166666666671</v>
      </c>
    </row>
    <row r="115" spans="1:24" ht="15" thickBot="1" x14ac:dyDescent="0.4">
      <c r="A115" s="10">
        <f t="shared" si="18"/>
        <v>15</v>
      </c>
      <c r="B115" s="82">
        <v>95</v>
      </c>
      <c r="C115" s="83"/>
      <c r="D115" s="80">
        <f>D114-(($A115-D$100-1)*((D114-1)/($B$86-D$100-1)))</f>
        <v>93.906976744186053</v>
      </c>
      <c r="E115" s="80"/>
      <c r="F115" s="80">
        <f>90-(($A115-F$100-1)*(89/($B$86-F$100-1)))</f>
        <v>87.954022988505741</v>
      </c>
      <c r="G115" s="80"/>
      <c r="H115" s="80">
        <f>90-(($A115-H$100-1)*(89/($B$86-H$100-1)))</f>
        <v>86.965909090909093</v>
      </c>
      <c r="I115" s="80"/>
      <c r="J115" s="80">
        <f>90-(($A115-J$100-1)*(89/($B$86-J$100-1)))</f>
        <v>86</v>
      </c>
      <c r="K115" s="80"/>
      <c r="L115" s="80">
        <f>90-(($A115-L$100-1)*(89/($B$86-L$100-1)))</f>
        <v>85.055555555555557</v>
      </c>
      <c r="M115" s="80"/>
      <c r="N115" s="80">
        <f>90-(($A115-N$100-1)*(89/($B$86-N$100-1)))</f>
        <v>84.131868131868131</v>
      </c>
      <c r="O115" s="80"/>
      <c r="P115" s="80">
        <f>90-(($A115-P$100-1)*(89/($B$86-P$100-1)))</f>
        <v>83.228260869565219</v>
      </c>
      <c r="Q115" s="80"/>
      <c r="R115" s="80">
        <f>90-(($A115-R$100-1)*(89/($B$86-R$100-1)))</f>
        <v>82.344086021505376</v>
      </c>
      <c r="S115" s="80"/>
      <c r="T115" s="80">
        <f>90-(($A115-T$100-1)*(89/($B$86-T$100-1)))</f>
        <v>81.478723404255319</v>
      </c>
      <c r="U115" s="80"/>
      <c r="V115" s="80">
        <f>90-(($A115-V$100-1)*(89/($B$86-V$100-1)))</f>
        <v>80.631578947368425</v>
      </c>
      <c r="W115" s="80"/>
      <c r="X115" s="80">
        <f>90-(($A115-X$100-1)*(89/($B$86-X$100-1)))</f>
        <v>79.802083333333329</v>
      </c>
    </row>
    <row r="116" spans="1:24" x14ac:dyDescent="0.35">
      <c r="A116">
        <f t="shared" si="18"/>
        <v>16</v>
      </c>
      <c r="B116" s="80">
        <f>B115-(($A116-B$100-1)*((B115-1)/($B$86-B$100-1)))</f>
        <v>93.89411764705882</v>
      </c>
      <c r="C116" s="80"/>
      <c r="D116" s="80">
        <f>90-(($A116-D$100-1)*(89/($B$86-D$100-1)))</f>
        <v>87.930232558139537</v>
      </c>
      <c r="E116" s="80"/>
      <c r="F116" s="80">
        <f>90-(($A116-F$100-1)*(89/($B$86-F$100-1)))</f>
        <v>86.931034482758619</v>
      </c>
      <c r="G116" s="80"/>
      <c r="H116" s="80">
        <f>90-(($A116-H$100-1)*(89/($B$86-H$100-1)))</f>
        <v>85.954545454545453</v>
      </c>
      <c r="I116" s="80"/>
      <c r="J116" s="80">
        <f>90-(($A116-J$100-1)*(89/($B$86-J$100-1)))</f>
        <v>85</v>
      </c>
      <c r="K116" s="80"/>
      <c r="L116" s="80">
        <f>90-(($A116-L$100-1)*(89/($B$86-L$100-1)))</f>
        <v>84.066666666666663</v>
      </c>
      <c r="M116" s="80"/>
      <c r="N116" s="80">
        <f>90-(($A116-N$100-1)*(89/($B$86-N$100-1)))</f>
        <v>83.15384615384616</v>
      </c>
      <c r="O116" s="80"/>
      <c r="P116" s="80">
        <f>90-(($A116-P$100-1)*(89/($B$86-P$100-1)))</f>
        <v>82.260869565217391</v>
      </c>
      <c r="Q116" s="80"/>
      <c r="R116" s="80">
        <f>90-(($A116-R$100-1)*(89/($B$86-R$100-1)))</f>
        <v>81.387096774193552</v>
      </c>
      <c r="S116" s="80"/>
      <c r="T116" s="80">
        <f>90-(($A116-T$100-1)*(89/($B$86-T$100-1)))</f>
        <v>80.531914893617028</v>
      </c>
      <c r="U116" s="80"/>
      <c r="V116" s="80">
        <f>90-(($A116-V$100-1)*(89/($B$86-V$100-1)))</f>
        <v>79.694736842105257</v>
      </c>
      <c r="W116" s="80"/>
      <c r="X116" s="80">
        <f>90-(($A116-X$100-1)*(89/($B$86-X$100-1)))</f>
        <v>78.875</v>
      </c>
    </row>
    <row r="117" spans="1:24" x14ac:dyDescent="0.35">
      <c r="A117">
        <f t="shared" si="18"/>
        <v>17</v>
      </c>
      <c r="B117" s="80">
        <f>90-(($A117-B$100-1)*(89/($B$86-B$100-1)))</f>
        <v>87.905882352941177</v>
      </c>
      <c r="C117" s="80"/>
      <c r="D117" s="80">
        <f>90-(($A117-D$100-1)*(89/($B$86-D$100-1)))</f>
        <v>86.895348837209298</v>
      </c>
      <c r="E117" s="80"/>
      <c r="F117" s="80">
        <f>90-(($A117-F$100-1)*(89/($B$86-F$100-1)))</f>
        <v>85.908045977011497</v>
      </c>
      <c r="G117" s="80"/>
      <c r="H117" s="80">
        <f>90-(($A117-H$100-1)*(89/($B$86-H$100-1)))</f>
        <v>84.943181818181813</v>
      </c>
      <c r="I117" s="80"/>
      <c r="J117" s="80">
        <f>90-(($A117-J$100-1)*(89/($B$86-J$100-1)))</f>
        <v>84</v>
      </c>
      <c r="K117" s="80"/>
      <c r="L117" s="80">
        <f>90-(($A117-L$100-1)*(89/($B$86-L$100-1)))</f>
        <v>83.077777777777783</v>
      </c>
      <c r="M117" s="80"/>
      <c r="N117" s="80">
        <f>90-(($A117-N$100-1)*(89/($B$86-N$100-1)))</f>
        <v>82.175824175824175</v>
      </c>
      <c r="O117" s="80"/>
      <c r="P117" s="80">
        <f>90-(($A117-P$100-1)*(89/($B$86-P$100-1)))</f>
        <v>81.293478260869563</v>
      </c>
      <c r="Q117" s="80"/>
      <c r="R117" s="80">
        <f>90-(($A117-R$100-1)*(89/($B$86-R$100-1)))</f>
        <v>80.430107526881727</v>
      </c>
      <c r="S117" s="80"/>
      <c r="T117" s="80">
        <f>90-(($A117-T$100-1)*(89/($B$86-T$100-1)))</f>
        <v>79.585106382978722</v>
      </c>
      <c r="U117" s="80"/>
      <c r="V117" s="80">
        <f>90-(($A117-V$100-1)*(89/($B$86-V$100-1)))</f>
        <v>78.757894736842104</v>
      </c>
      <c r="W117" s="80"/>
      <c r="X117" s="80">
        <f>90-(($A117-X$100-1)*(89/($B$86-X$100-1)))</f>
        <v>77.947916666666671</v>
      </c>
    </row>
    <row r="118" spans="1:24" x14ac:dyDescent="0.35">
      <c r="A118">
        <f t="shared" si="18"/>
        <v>18</v>
      </c>
      <c r="B118" s="80">
        <f>90-(($A118-B$100-1)*(89/($B$86-B$100-1)))</f>
        <v>86.858823529411765</v>
      </c>
      <c r="C118" s="80"/>
      <c r="D118" s="80">
        <f>90-(($A118-D$100-1)*(89/($B$86-D$100-1)))</f>
        <v>85.860465116279073</v>
      </c>
      <c r="E118" s="80"/>
      <c r="F118" s="80">
        <f>90-(($A118-F$100-1)*(89/($B$86-F$100-1)))</f>
        <v>84.885057471264361</v>
      </c>
      <c r="G118" s="80"/>
      <c r="H118" s="80">
        <f>90-(($A118-H$100-1)*(89/($B$86-H$100-1)))</f>
        <v>83.931818181818187</v>
      </c>
      <c r="I118" s="80"/>
      <c r="J118" s="80">
        <f>90-(($A118-J$100-1)*(89/($B$86-J$100-1)))</f>
        <v>83</v>
      </c>
      <c r="K118" s="80"/>
      <c r="L118" s="80">
        <f>90-(($A118-L$100-1)*(89/($B$86-L$100-1)))</f>
        <v>82.088888888888889</v>
      </c>
      <c r="M118" s="80"/>
      <c r="N118" s="80">
        <f>90-(($A118-N$100-1)*(89/($B$86-N$100-1)))</f>
        <v>81.197802197802204</v>
      </c>
      <c r="O118" s="80"/>
      <c r="P118" s="80">
        <f>90-(($A118-P$100-1)*(89/($B$86-P$100-1)))</f>
        <v>80.326086956521735</v>
      </c>
      <c r="Q118" s="80"/>
      <c r="R118" s="80">
        <f>90-(($A118-R$100-1)*(89/($B$86-R$100-1)))</f>
        <v>79.473118279569889</v>
      </c>
      <c r="S118" s="80"/>
      <c r="T118" s="80">
        <f>90-(($A118-T$100-1)*(89/($B$86-T$100-1)))</f>
        <v>78.638297872340431</v>
      </c>
      <c r="U118" s="80"/>
      <c r="V118" s="80">
        <f>90-(($A118-V$100-1)*(89/($B$86-V$100-1)))</f>
        <v>77.821052631578951</v>
      </c>
      <c r="W118" s="80"/>
      <c r="X118" s="80">
        <f>90-(($A118-X$100-1)*(89/($B$86-X$100-1)))</f>
        <v>77.020833333333329</v>
      </c>
    </row>
    <row r="119" spans="1:24" x14ac:dyDescent="0.35">
      <c r="A119">
        <f t="shared" si="18"/>
        <v>19</v>
      </c>
      <c r="B119" s="80">
        <f>90-(($A119-B$100-1)*(89/($B$86-B$100-1)))</f>
        <v>85.811764705882354</v>
      </c>
      <c r="C119" s="80"/>
      <c r="D119" s="80">
        <f>90-(($A119-D$100-1)*(89/($B$86-D$100-1)))</f>
        <v>84.825581395348834</v>
      </c>
      <c r="E119" s="80"/>
      <c r="F119" s="80">
        <f>90-(($A119-F$100-1)*(89/($B$86-F$100-1)))</f>
        <v>83.862068965517238</v>
      </c>
      <c r="G119" s="80"/>
      <c r="H119" s="80">
        <f>90-(($A119-H$100-1)*(89/($B$86-H$100-1)))</f>
        <v>82.920454545454547</v>
      </c>
      <c r="I119" s="80"/>
      <c r="J119" s="80">
        <f>90-(($A119-J$100-1)*(89/($B$86-J$100-1)))</f>
        <v>82</v>
      </c>
      <c r="K119" s="80"/>
      <c r="L119" s="80">
        <f>90-(($A119-L$100-1)*(89/($B$86-L$100-1)))</f>
        <v>81.099999999999994</v>
      </c>
      <c r="M119" s="80"/>
      <c r="N119" s="80">
        <f>90-(($A119-N$100-1)*(89/($B$86-N$100-1)))</f>
        <v>80.219780219780219</v>
      </c>
      <c r="O119" s="80"/>
      <c r="P119" s="80">
        <f>90-(($A119-P$100-1)*(89/($B$86-P$100-1)))</f>
        <v>79.358695652173907</v>
      </c>
      <c r="Q119" s="80"/>
      <c r="R119" s="80">
        <f>90-(($A119-R$100-1)*(89/($B$86-R$100-1)))</f>
        <v>78.516129032258064</v>
      </c>
      <c r="S119" s="80"/>
      <c r="T119" s="80">
        <f>90-(($A119-T$100-1)*(89/($B$86-T$100-1)))</f>
        <v>77.691489361702125</v>
      </c>
      <c r="U119" s="80"/>
      <c r="V119" s="80">
        <f>90-(($A119-V$100-1)*(89/($B$86-V$100-1)))</f>
        <v>76.884210526315783</v>
      </c>
      <c r="W119" s="80"/>
      <c r="X119" s="80">
        <f>90-(($A119-X$100-1)*(89/($B$86-X$100-1)))</f>
        <v>76.09375</v>
      </c>
    </row>
    <row r="120" spans="1:24" x14ac:dyDescent="0.35">
      <c r="A120">
        <f t="shared" si="18"/>
        <v>20</v>
      </c>
      <c r="B120" s="80">
        <f>90-(($A120-B$100-1)*(89/($B$86-B$100-1)))</f>
        <v>84.764705882352942</v>
      </c>
      <c r="C120" s="80"/>
      <c r="D120" s="80">
        <f>90-(($A120-D$100-1)*(89/($B$86-D$100-1)))</f>
        <v>83.79069767441861</v>
      </c>
      <c r="E120" s="80"/>
      <c r="F120" s="80">
        <f>90-(($A120-F$100-1)*(89/($B$86-F$100-1)))</f>
        <v>82.839080459770116</v>
      </c>
      <c r="G120" s="80"/>
      <c r="H120" s="80">
        <f>90-(($A120-H$100-1)*(89/($B$86-H$100-1)))</f>
        <v>81.909090909090907</v>
      </c>
      <c r="I120" s="80"/>
      <c r="J120" s="80">
        <f>90-(($A120-J$100-1)*(89/($B$86-J$100-1)))</f>
        <v>81</v>
      </c>
      <c r="K120" s="80"/>
      <c r="L120" s="80">
        <f>90-(($A120-L$100-1)*(89/($B$86-L$100-1)))</f>
        <v>80.111111111111114</v>
      </c>
      <c r="M120" s="80"/>
      <c r="N120" s="80">
        <f>90-(($A120-N$100-1)*(89/($B$86-N$100-1)))</f>
        <v>79.241758241758248</v>
      </c>
      <c r="O120" s="80"/>
      <c r="P120" s="80">
        <f>90-(($A120-P$100-1)*(89/($B$86-P$100-1)))</f>
        <v>78.391304347826093</v>
      </c>
      <c r="Q120" s="80"/>
      <c r="R120" s="80">
        <f>90-(($A120-R$100-1)*(89/($B$86-R$100-1)))</f>
        <v>77.55913978494624</v>
      </c>
      <c r="S120" s="80"/>
      <c r="T120" s="80">
        <f>90-(($A120-T$100-1)*(89/($B$86-T$100-1)))</f>
        <v>76.744680851063833</v>
      </c>
      <c r="U120" s="80"/>
      <c r="V120" s="80">
        <f>90-(($A120-V$100-1)*(89/($B$86-V$100-1)))</f>
        <v>75.94736842105263</v>
      </c>
      <c r="W120" s="80"/>
      <c r="X120" s="80">
        <f>90-(($A120-X$100-1)*(89/($B$86-X$100-1)))</f>
        <v>75.166666666666671</v>
      </c>
    </row>
    <row r="121" spans="1:24" x14ac:dyDescent="0.35">
      <c r="A121">
        <f t="shared" si="18"/>
        <v>21</v>
      </c>
      <c r="B121" s="80">
        <f>90-(($A121-B$100-1)*(89/($B$86-B$100-1)))</f>
        <v>83.71764705882353</v>
      </c>
      <c r="C121" s="80"/>
      <c r="D121" s="80">
        <f>90-(($A121-D$100-1)*(89/($B$86-D$100-1)))</f>
        <v>82.755813953488371</v>
      </c>
      <c r="E121" s="80"/>
      <c r="F121" s="80">
        <f>90-(($A121-F$100-1)*(89/($B$86-F$100-1)))</f>
        <v>81.816091954022994</v>
      </c>
      <c r="G121" s="80"/>
      <c r="H121" s="80">
        <f>90-(($A121-H$100-1)*(89/($B$86-H$100-1)))</f>
        <v>80.897727272727266</v>
      </c>
      <c r="I121" s="80"/>
      <c r="J121" s="80">
        <f>90-(($A121-J$100-1)*(89/($B$86-J$100-1)))</f>
        <v>80</v>
      </c>
      <c r="K121" s="80"/>
      <c r="L121" s="80">
        <f>90-(($A121-L$100-1)*(89/($B$86-L$100-1)))</f>
        <v>79.12222222222222</v>
      </c>
      <c r="M121" s="80"/>
      <c r="N121" s="80">
        <f>90-(($A121-N$100-1)*(89/($B$86-N$100-1)))</f>
        <v>78.263736263736263</v>
      </c>
      <c r="O121" s="80"/>
      <c r="P121" s="80">
        <f>90-(($A121-P$100-1)*(89/($B$86-P$100-1)))</f>
        <v>77.423913043478265</v>
      </c>
      <c r="Q121" s="80"/>
      <c r="R121" s="80">
        <f>90-(($A121-R$100-1)*(89/($B$86-R$100-1)))</f>
        <v>76.602150537634401</v>
      </c>
      <c r="S121" s="80"/>
      <c r="T121" s="80">
        <f>90-(($A121-T$100-1)*(89/($B$86-T$100-1)))</f>
        <v>75.797872340425528</v>
      </c>
      <c r="U121" s="80"/>
      <c r="V121" s="80">
        <f>90-(($A121-V$100-1)*(89/($B$86-V$100-1)))</f>
        <v>75.010526315789477</v>
      </c>
      <c r="W121" s="80"/>
      <c r="X121" s="80">
        <f>90-(($A121-X$100-1)*(89/($B$86-X$100-1)))</f>
        <v>74.239583333333329</v>
      </c>
    </row>
    <row r="122" spans="1:24" x14ac:dyDescent="0.35">
      <c r="A122">
        <f t="shared" si="18"/>
        <v>22</v>
      </c>
      <c r="B122" s="80">
        <f>90-(($A122-B$100-1)*(89/($B$86-B$100-1)))</f>
        <v>82.670588235294119</v>
      </c>
      <c r="C122" s="80"/>
      <c r="D122" s="80">
        <f>90-(($A122-D$100-1)*(89/($B$86-D$100-1)))</f>
        <v>81.720930232558146</v>
      </c>
      <c r="E122" s="80"/>
      <c r="F122" s="80">
        <f>90-(($A122-F$100-1)*(89/($B$86-F$100-1)))</f>
        <v>80.793103448275858</v>
      </c>
      <c r="G122" s="80"/>
      <c r="H122" s="80">
        <f>90-(($A122-H$100-1)*(89/($B$86-H$100-1)))</f>
        <v>79.88636363636364</v>
      </c>
      <c r="I122" s="80"/>
      <c r="J122" s="80">
        <f>90-(($A122-J$100-1)*(89/($B$86-J$100-1)))</f>
        <v>79</v>
      </c>
      <c r="K122" s="80"/>
      <c r="L122" s="80">
        <f>90-(($A122-L$100-1)*(89/($B$86-L$100-1)))</f>
        <v>78.133333333333326</v>
      </c>
      <c r="M122" s="80"/>
      <c r="N122" s="80">
        <f>90-(($A122-N$100-1)*(89/($B$86-N$100-1)))</f>
        <v>77.285714285714292</v>
      </c>
      <c r="O122" s="80"/>
      <c r="P122" s="80">
        <f>90-(($A122-P$100-1)*(89/($B$86-P$100-1)))</f>
        <v>76.456521739130437</v>
      </c>
      <c r="Q122" s="80"/>
      <c r="R122" s="80">
        <f>90-(($A122-R$100-1)*(89/($B$86-R$100-1)))</f>
        <v>75.645161290322577</v>
      </c>
      <c r="S122" s="80"/>
      <c r="T122" s="80">
        <f>90-(($A122-T$100-1)*(89/($B$86-T$100-1)))</f>
        <v>74.851063829787236</v>
      </c>
      <c r="U122" s="80"/>
      <c r="V122" s="80">
        <f>90-(($A122-V$100-1)*(89/($B$86-V$100-1)))</f>
        <v>74.073684210526309</v>
      </c>
      <c r="W122" s="80"/>
      <c r="X122" s="80">
        <f>90-(($A122-X$100-1)*(89/($B$86-X$100-1)))</f>
        <v>73.3125</v>
      </c>
    </row>
    <row r="123" spans="1:24" x14ac:dyDescent="0.35">
      <c r="A123">
        <f t="shared" si="18"/>
        <v>23</v>
      </c>
      <c r="B123" s="80">
        <f>90-(($A123-B$100-1)*(89/($B$86-B$100-1)))</f>
        <v>81.623529411764707</v>
      </c>
      <c r="C123" s="80"/>
      <c r="D123" s="80">
        <f>90-(($A123-D$100-1)*(89/($B$86-D$100-1)))</f>
        <v>80.686046511627907</v>
      </c>
      <c r="E123" s="80"/>
      <c r="F123" s="80">
        <f>90-(($A123-F$100-1)*(89/($B$86-F$100-1)))</f>
        <v>79.770114942528735</v>
      </c>
      <c r="G123" s="80"/>
      <c r="H123" s="80">
        <f>90-(($A123-H$100-1)*(89/($B$86-H$100-1)))</f>
        <v>78.875</v>
      </c>
      <c r="I123" s="80"/>
      <c r="J123" s="80">
        <f>90-(($A123-J$100-1)*(89/($B$86-J$100-1)))</f>
        <v>78</v>
      </c>
      <c r="K123" s="80"/>
      <c r="L123" s="80">
        <f>90-(($A123-L$100-1)*(89/($B$86-L$100-1)))</f>
        <v>77.144444444444446</v>
      </c>
      <c r="M123" s="80"/>
      <c r="N123" s="80">
        <f>90-(($A123-N$100-1)*(89/($B$86-N$100-1)))</f>
        <v>76.307692307692307</v>
      </c>
      <c r="O123" s="80"/>
      <c r="P123" s="80">
        <f>90-(($A123-P$100-1)*(89/($B$86-P$100-1)))</f>
        <v>75.489130434782609</v>
      </c>
      <c r="Q123" s="80"/>
      <c r="R123" s="80">
        <f>90-(($A123-R$100-1)*(89/($B$86-R$100-1)))</f>
        <v>74.688172043010752</v>
      </c>
      <c r="S123" s="80"/>
      <c r="T123" s="80">
        <f>90-(($A123-T$100-1)*(89/($B$86-T$100-1)))</f>
        <v>73.904255319148945</v>
      </c>
      <c r="U123" s="80"/>
      <c r="V123" s="80">
        <f>90-(($A123-V$100-1)*(89/($B$86-V$100-1)))</f>
        <v>73.136842105263156</v>
      </c>
      <c r="W123" s="80"/>
      <c r="X123" s="80">
        <f>90-(($A123-X$100-1)*(89/($B$86-X$100-1)))</f>
        <v>72.385416666666657</v>
      </c>
    </row>
    <row r="124" spans="1:24" x14ac:dyDescent="0.35">
      <c r="A124">
        <f t="shared" si="18"/>
        <v>24</v>
      </c>
      <c r="B124" s="80">
        <f>90-(($A124-B$100-1)*(89/($B$86-B$100-1)))</f>
        <v>80.576470588235296</v>
      </c>
      <c r="C124" s="80"/>
      <c r="D124" s="80">
        <f>90-(($A124-D$100-1)*(89/($B$86-D$100-1)))</f>
        <v>79.651162790697668</v>
      </c>
      <c r="E124" s="80"/>
      <c r="F124" s="80">
        <f>90-(($A124-F$100-1)*(89/($B$86-F$100-1)))</f>
        <v>78.747126436781613</v>
      </c>
      <c r="G124" s="80"/>
      <c r="H124" s="80">
        <f>90-(($A124-H$100-1)*(89/($B$86-H$100-1)))</f>
        <v>77.86363636363636</v>
      </c>
      <c r="I124" s="80"/>
      <c r="J124" s="80">
        <f>90-(($A124-J$100-1)*(89/($B$86-J$100-1)))</f>
        <v>77</v>
      </c>
      <c r="K124" s="80"/>
      <c r="L124" s="80">
        <f>90-(($A124-L$100-1)*(89/($B$86-L$100-1)))</f>
        <v>76.155555555555551</v>
      </c>
      <c r="M124" s="80"/>
      <c r="N124" s="80">
        <f>90-(($A124-N$100-1)*(89/($B$86-N$100-1)))</f>
        <v>75.329670329670336</v>
      </c>
      <c r="O124" s="80"/>
      <c r="P124" s="80">
        <f>90-(($A124-P$100-1)*(89/($B$86-P$100-1)))</f>
        <v>74.521739130434781</v>
      </c>
      <c r="Q124" s="80"/>
      <c r="R124" s="80">
        <f>90-(($A124-R$100-1)*(89/($B$86-R$100-1)))</f>
        <v>73.731182795698928</v>
      </c>
      <c r="S124" s="80"/>
      <c r="T124" s="80">
        <f>90-(($A124-T$100-1)*(89/($B$86-T$100-1)))</f>
        <v>72.957446808510639</v>
      </c>
      <c r="U124" s="80"/>
      <c r="V124" s="80">
        <f>90-(($A124-V$100-1)*(89/($B$86-V$100-1)))</f>
        <v>72.2</v>
      </c>
      <c r="W124" s="80"/>
      <c r="X124" s="80">
        <f>90-(($A124-X$100-1)*(89/($B$86-X$100-1)))</f>
        <v>71.458333333333329</v>
      </c>
    </row>
    <row r="125" spans="1:24" x14ac:dyDescent="0.35">
      <c r="A125">
        <f t="shared" si="18"/>
        <v>25</v>
      </c>
      <c r="B125" s="80">
        <f>90-(($A125-B$100-1)*(89/($B$86-B$100-1)))</f>
        <v>79.529411764705884</v>
      </c>
      <c r="C125" s="80"/>
      <c r="D125" s="80">
        <f>90-(($A125-D$100-1)*(89/($B$86-D$100-1)))</f>
        <v>78.616279069767444</v>
      </c>
      <c r="E125" s="80"/>
      <c r="F125" s="80">
        <f>90-(($A125-F$100-1)*(89/($B$86-F$100-1)))</f>
        <v>77.724137931034477</v>
      </c>
      <c r="G125" s="80"/>
      <c r="H125" s="80">
        <f>90-(($A125-H$100-1)*(89/($B$86-H$100-1)))</f>
        <v>76.85227272727272</v>
      </c>
      <c r="I125" s="80"/>
      <c r="J125" s="80">
        <f>90-(($A125-J$100-1)*(89/($B$86-J$100-1)))</f>
        <v>76</v>
      </c>
      <c r="K125" s="80"/>
      <c r="L125" s="80">
        <f>90-(($A125-L$100-1)*(89/($B$86-L$100-1)))</f>
        <v>75.166666666666671</v>
      </c>
      <c r="M125" s="80"/>
      <c r="N125" s="80">
        <f>90-(($A125-N$100-1)*(89/($B$86-N$100-1)))</f>
        <v>74.35164835164835</v>
      </c>
      <c r="O125" s="80"/>
      <c r="P125" s="80">
        <f>90-(($A125-P$100-1)*(89/($B$86-P$100-1)))</f>
        <v>73.554347826086953</v>
      </c>
      <c r="Q125" s="80"/>
      <c r="R125" s="80">
        <f>90-(($A125-R$100-1)*(89/($B$86-R$100-1)))</f>
        <v>72.774193548387103</v>
      </c>
      <c r="S125" s="80"/>
      <c r="T125" s="80">
        <f>90-(($A125-T$100-1)*(89/($B$86-T$100-1)))</f>
        <v>72.010638297872333</v>
      </c>
      <c r="U125" s="80"/>
      <c r="V125" s="80">
        <f>90-(($A125-V$100-1)*(89/($B$86-V$100-1)))</f>
        <v>71.26315789473685</v>
      </c>
      <c r="W125" s="80"/>
      <c r="X125" s="80">
        <f>90-(($A125-X$100-1)*(89/($B$86-X$100-1)))</f>
        <v>70.53125</v>
      </c>
    </row>
    <row r="126" spans="1:24" x14ac:dyDescent="0.35">
      <c r="A126">
        <f t="shared" si="18"/>
        <v>26</v>
      </c>
      <c r="B126" s="80">
        <f>90-(($A126-B$100-1)*(89/($B$86-B$100-1)))</f>
        <v>78.482352941176472</v>
      </c>
      <c r="C126" s="80"/>
      <c r="D126" s="80">
        <f>90-(($A126-D$100-1)*(89/($B$86-D$100-1)))</f>
        <v>77.581395348837205</v>
      </c>
      <c r="E126" s="80"/>
      <c r="F126" s="80">
        <f>90-(($A126-F$100-1)*(89/($B$86-F$100-1)))</f>
        <v>76.701149425287355</v>
      </c>
      <c r="G126" s="80"/>
      <c r="H126" s="80">
        <f>90-(($A126-H$100-1)*(89/($B$86-H$100-1)))</f>
        <v>75.840909090909093</v>
      </c>
      <c r="I126" s="80"/>
      <c r="J126" s="80">
        <f>90-(($A126-J$100-1)*(89/($B$86-J$100-1)))</f>
        <v>75</v>
      </c>
      <c r="K126" s="80"/>
      <c r="L126" s="80">
        <f>90-(($A126-L$100-1)*(89/($B$86-L$100-1)))</f>
        <v>74.177777777777777</v>
      </c>
      <c r="M126" s="80"/>
      <c r="N126" s="80">
        <f>90-(($A126-N$100-1)*(89/($B$86-N$100-1)))</f>
        <v>73.373626373626379</v>
      </c>
      <c r="O126" s="80"/>
      <c r="P126" s="80">
        <f>90-(($A126-P$100-1)*(89/($B$86-P$100-1)))</f>
        <v>72.586956521739125</v>
      </c>
      <c r="Q126" s="80"/>
      <c r="R126" s="80">
        <f>90-(($A126-R$100-1)*(89/($B$86-R$100-1)))</f>
        <v>71.817204301075265</v>
      </c>
      <c r="S126" s="80"/>
      <c r="T126" s="80">
        <f>90-(($A126-T$100-1)*(89/($B$86-T$100-1)))</f>
        <v>71.063829787234042</v>
      </c>
      <c r="U126" s="80"/>
      <c r="V126" s="80">
        <f>90-(($A126-V$100-1)*(89/($B$86-V$100-1)))</f>
        <v>70.326315789473682</v>
      </c>
      <c r="W126" s="80"/>
      <c r="X126" s="80">
        <f>90-(($A126-X$100-1)*(89/($B$86-X$100-1)))</f>
        <v>69.604166666666657</v>
      </c>
    </row>
    <row r="127" spans="1:24" x14ac:dyDescent="0.35">
      <c r="A127">
        <f t="shared" si="18"/>
        <v>27</v>
      </c>
      <c r="B127" s="80">
        <f>90-(($A127-B$100-1)*(89/($B$86-B$100-1)))</f>
        <v>77.435294117647061</v>
      </c>
      <c r="C127" s="80"/>
      <c r="D127" s="80">
        <f>90-(($A127-D$100-1)*(89/($B$86-D$100-1)))</f>
        <v>76.54651162790698</v>
      </c>
      <c r="E127" s="80"/>
      <c r="F127" s="80">
        <f>90-(($A127-F$100-1)*(89/($B$86-F$100-1)))</f>
        <v>75.678160919540232</v>
      </c>
      <c r="G127" s="80"/>
      <c r="H127" s="80">
        <f>90-(($A127-H$100-1)*(89/($B$86-H$100-1)))</f>
        <v>74.829545454545453</v>
      </c>
      <c r="I127" s="80"/>
      <c r="J127" s="80">
        <f>90-(($A127-J$100-1)*(89/($B$86-J$100-1)))</f>
        <v>74</v>
      </c>
      <c r="K127" s="80"/>
      <c r="L127" s="80">
        <f>90-(($A127-L$100-1)*(89/($B$86-L$100-1)))</f>
        <v>73.188888888888897</v>
      </c>
      <c r="M127" s="80"/>
      <c r="N127" s="80">
        <f>90-(($A127-N$100-1)*(89/($B$86-N$100-1)))</f>
        <v>72.395604395604394</v>
      </c>
      <c r="O127" s="80"/>
      <c r="P127" s="80">
        <f>90-(($A127-P$100-1)*(89/($B$86-P$100-1)))</f>
        <v>71.619565217391312</v>
      </c>
      <c r="Q127" s="80"/>
      <c r="R127" s="80">
        <f>90-(($A127-R$100-1)*(89/($B$86-R$100-1)))</f>
        <v>70.86021505376344</v>
      </c>
      <c r="S127" s="80"/>
      <c r="T127" s="80">
        <f>90-(($A127-T$100-1)*(89/($B$86-T$100-1)))</f>
        <v>70.11702127659575</v>
      </c>
      <c r="U127" s="80"/>
      <c r="V127" s="80">
        <f>90-(($A127-V$100-1)*(89/($B$86-V$100-1)))</f>
        <v>69.389473684210529</v>
      </c>
      <c r="W127" s="80"/>
      <c r="X127" s="80">
        <f>90-(($A127-X$100-1)*(89/($B$86-X$100-1)))</f>
        <v>68.677083333333329</v>
      </c>
    </row>
    <row r="128" spans="1:24" x14ac:dyDescent="0.35">
      <c r="A128">
        <f t="shared" si="18"/>
        <v>28</v>
      </c>
      <c r="B128" s="80">
        <f>90-(($A128-B$100-1)*(89/($B$86-B$100-1)))</f>
        <v>76.388235294117649</v>
      </c>
      <c r="C128" s="80"/>
      <c r="D128" s="80">
        <f>90-(($A128-D$100-1)*(89/($B$86-D$100-1)))</f>
        <v>75.511627906976742</v>
      </c>
      <c r="E128" s="80"/>
      <c r="F128" s="80">
        <f>90-(($A128-F$100-1)*(89/($B$86-F$100-1)))</f>
        <v>74.65517241379311</v>
      </c>
      <c r="G128" s="80"/>
      <c r="H128" s="80">
        <f>90-(($A128-H$100-1)*(89/($B$86-H$100-1)))</f>
        <v>73.818181818181813</v>
      </c>
      <c r="I128" s="80"/>
      <c r="J128" s="80">
        <f>90-(($A128-J$100-1)*(89/($B$86-J$100-1)))</f>
        <v>73</v>
      </c>
      <c r="K128" s="80"/>
      <c r="L128" s="80">
        <f>90-(($A128-L$100-1)*(89/($B$86-L$100-1)))</f>
        <v>72.2</v>
      </c>
      <c r="M128" s="80"/>
      <c r="N128" s="80">
        <f>90-(($A128-N$100-1)*(89/($B$86-N$100-1)))</f>
        <v>71.417582417582423</v>
      </c>
      <c r="O128" s="80"/>
      <c r="P128" s="80">
        <f>90-(($A128-P$100-1)*(89/($B$86-P$100-1)))</f>
        <v>70.652173913043484</v>
      </c>
      <c r="Q128" s="80"/>
      <c r="R128" s="80">
        <f>90-(($A128-R$100-1)*(89/($B$86-R$100-1)))</f>
        <v>69.903225806451616</v>
      </c>
      <c r="S128" s="80"/>
      <c r="T128" s="80">
        <f>90-(($A128-T$100-1)*(89/($B$86-T$100-1)))</f>
        <v>69.170212765957444</v>
      </c>
      <c r="U128" s="80"/>
      <c r="V128" s="80">
        <f>90-(($A128-V$100-1)*(89/($B$86-V$100-1)))</f>
        <v>68.452631578947376</v>
      </c>
      <c r="W128" s="80"/>
      <c r="X128" s="80">
        <f>90-(($A128-X$100-1)*(89/($B$86-X$100-1)))</f>
        <v>67.75</v>
      </c>
    </row>
    <row r="129" spans="1:24" x14ac:dyDescent="0.35">
      <c r="A129">
        <f t="shared" si="18"/>
        <v>29</v>
      </c>
      <c r="B129" s="80">
        <f>90-(($A129-B$100-1)*(89/($B$86-B$100-1)))</f>
        <v>75.341176470588238</v>
      </c>
      <c r="C129" s="80"/>
      <c r="D129" s="80">
        <f>90-(($A129-D$100-1)*(89/($B$86-D$100-1)))</f>
        <v>74.476744186046517</v>
      </c>
      <c r="E129" s="80"/>
      <c r="F129" s="80">
        <f>90-(($A129-F$100-1)*(89/($B$86-F$100-1)))</f>
        <v>73.632183908045974</v>
      </c>
      <c r="G129" s="80"/>
      <c r="H129" s="80">
        <f>90-(($A129-H$100-1)*(89/($B$86-H$100-1)))</f>
        <v>72.806818181818187</v>
      </c>
      <c r="I129" s="80"/>
      <c r="J129" s="80">
        <f>90-(($A129-J$100-1)*(89/($B$86-J$100-1)))</f>
        <v>72</v>
      </c>
      <c r="K129" s="80"/>
      <c r="L129" s="80">
        <f>90-(($A129-L$100-1)*(89/($B$86-L$100-1)))</f>
        <v>71.211111111111109</v>
      </c>
      <c r="M129" s="80"/>
      <c r="N129" s="80">
        <f>90-(($A129-N$100-1)*(89/($B$86-N$100-1)))</f>
        <v>70.439560439560438</v>
      </c>
      <c r="O129" s="80"/>
      <c r="P129" s="80">
        <f>90-(($A129-P$100-1)*(89/($B$86-P$100-1)))</f>
        <v>69.684782608695656</v>
      </c>
      <c r="Q129" s="80"/>
      <c r="R129" s="80">
        <f>90-(($A129-R$100-1)*(89/($B$86-R$100-1)))</f>
        <v>68.946236559139777</v>
      </c>
      <c r="S129" s="80"/>
      <c r="T129" s="80">
        <f>90-(($A129-T$100-1)*(89/($B$86-T$100-1)))</f>
        <v>68.223404255319153</v>
      </c>
      <c r="U129" s="80"/>
      <c r="V129" s="80">
        <f>90-(($A129-V$100-1)*(89/($B$86-V$100-1)))</f>
        <v>67.515789473684208</v>
      </c>
      <c r="W129" s="80"/>
      <c r="X129" s="80">
        <f>90-(($A129-X$100-1)*(89/($B$86-X$100-1)))</f>
        <v>66.822916666666657</v>
      </c>
    </row>
    <row r="130" spans="1:24" x14ac:dyDescent="0.35">
      <c r="A130">
        <f t="shared" si="18"/>
        <v>30</v>
      </c>
      <c r="B130" s="80">
        <f>90-(($A130-B$100-1)*(89/($B$86-B$100-1)))</f>
        <v>74.294117647058826</v>
      </c>
      <c r="C130" s="80"/>
      <c r="D130" s="80">
        <f>90-(($A130-D$100-1)*(89/($B$86-D$100-1)))</f>
        <v>73.441860465116278</v>
      </c>
      <c r="E130" s="80"/>
      <c r="F130" s="80">
        <f>90-(($A130-F$100-1)*(89/($B$86-F$100-1)))</f>
        <v>72.609195402298852</v>
      </c>
      <c r="G130" s="80"/>
      <c r="H130" s="80">
        <f>90-(($A130-H$100-1)*(89/($B$86-H$100-1)))</f>
        <v>71.795454545454547</v>
      </c>
      <c r="I130" s="80"/>
      <c r="J130" s="80">
        <f>90-(($A130-J$100-1)*(89/($B$86-J$100-1)))</f>
        <v>71</v>
      </c>
      <c r="K130" s="80"/>
      <c r="L130" s="80">
        <f>90-(($A130-L$100-1)*(89/($B$86-L$100-1)))</f>
        <v>70.222222222222229</v>
      </c>
      <c r="M130" s="80"/>
      <c r="N130" s="80">
        <f>90-(($A130-N$100-1)*(89/($B$86-N$100-1)))</f>
        <v>69.461538461538467</v>
      </c>
      <c r="O130" s="80"/>
      <c r="P130" s="80">
        <f>90-(($A130-P$100-1)*(89/($B$86-P$100-1)))</f>
        <v>68.717391304347828</v>
      </c>
      <c r="Q130" s="80"/>
      <c r="R130" s="80">
        <f>90-(($A130-R$100-1)*(89/($B$86-R$100-1)))</f>
        <v>67.989247311827953</v>
      </c>
      <c r="S130" s="80"/>
      <c r="T130" s="80">
        <f>90-(($A130-T$100-1)*(89/($B$86-T$100-1)))</f>
        <v>67.276595744680847</v>
      </c>
      <c r="U130" s="80"/>
      <c r="V130" s="80">
        <f>90-(($A130-V$100-1)*(89/($B$86-V$100-1)))</f>
        <v>66.578947368421055</v>
      </c>
      <c r="W130" s="80"/>
      <c r="X130" s="80">
        <f>90-(($A130-X$100-1)*(89/($B$86-X$100-1)))</f>
        <v>65.895833333333329</v>
      </c>
    </row>
    <row r="131" spans="1:24" x14ac:dyDescent="0.35">
      <c r="A131">
        <f t="shared" si="18"/>
        <v>31</v>
      </c>
      <c r="B131" s="80">
        <f>90-(($A131-B$100-1)*(89/($B$86-B$100-1)))</f>
        <v>73.247058823529414</v>
      </c>
      <c r="C131" s="80"/>
      <c r="D131" s="80">
        <f>90-(($A131-D$100-1)*(89/($B$86-D$100-1)))</f>
        <v>72.406976744186039</v>
      </c>
      <c r="E131" s="80"/>
      <c r="F131" s="80">
        <f>90-(($A131-F$100-1)*(89/($B$86-F$100-1)))</f>
        <v>71.58620689655173</v>
      </c>
      <c r="G131" s="80"/>
      <c r="H131" s="80">
        <f>90-(($A131-H$100-1)*(89/($B$86-H$100-1)))</f>
        <v>70.784090909090907</v>
      </c>
      <c r="I131" s="80"/>
      <c r="J131" s="80">
        <f>90-(($A131-J$100-1)*(89/($B$86-J$100-1)))</f>
        <v>70</v>
      </c>
      <c r="K131" s="80"/>
      <c r="L131" s="80">
        <f>90-(($A131-L$100-1)*(89/($B$86-L$100-1)))</f>
        <v>69.233333333333334</v>
      </c>
      <c r="M131" s="80"/>
      <c r="N131" s="80">
        <f>90-(($A131-N$100-1)*(89/($B$86-N$100-1)))</f>
        <v>68.483516483516482</v>
      </c>
      <c r="O131" s="80"/>
      <c r="P131" s="80">
        <f>90-(($A131-P$100-1)*(89/($B$86-P$100-1)))</f>
        <v>67.75</v>
      </c>
      <c r="Q131" s="80"/>
      <c r="R131" s="80">
        <f>90-(($A131-R$100-1)*(89/($B$86-R$100-1)))</f>
        <v>67.032258064516128</v>
      </c>
      <c r="S131" s="80"/>
      <c r="T131" s="80">
        <f>90-(($A131-T$100-1)*(89/($B$86-T$100-1)))</f>
        <v>66.329787234042556</v>
      </c>
      <c r="U131" s="80"/>
      <c r="V131" s="80">
        <f>90-(($A131-V$100-1)*(89/($B$86-V$100-1)))</f>
        <v>65.642105263157902</v>
      </c>
      <c r="W131" s="80"/>
      <c r="X131" s="80">
        <f>90-(($A131-X$100-1)*(89/($B$86-X$100-1)))</f>
        <v>64.96875</v>
      </c>
    </row>
    <row r="132" spans="1:24" x14ac:dyDescent="0.35">
      <c r="A132">
        <f t="shared" si="18"/>
        <v>32</v>
      </c>
      <c r="B132" s="80">
        <f>90-(($A132-B$100-1)*(89/($B$86-B$100-1)))</f>
        <v>72.2</v>
      </c>
      <c r="C132" s="80"/>
      <c r="D132" s="80">
        <f>90-(($A132-D$100-1)*(89/($B$86-D$100-1)))</f>
        <v>71.372093023255815</v>
      </c>
      <c r="E132" s="80"/>
      <c r="F132" s="80">
        <f>90-(($A132-F$100-1)*(89/($B$86-F$100-1)))</f>
        <v>70.563218390804593</v>
      </c>
      <c r="G132" s="80"/>
      <c r="H132" s="80">
        <f>90-(($A132-H$100-1)*(89/($B$86-H$100-1)))</f>
        <v>69.772727272727266</v>
      </c>
      <c r="I132" s="80"/>
      <c r="J132" s="80">
        <f>90-(($A132-J$100-1)*(89/($B$86-J$100-1)))</f>
        <v>69</v>
      </c>
      <c r="K132" s="80"/>
      <c r="L132" s="80">
        <f>90-(($A132-L$100-1)*(89/($B$86-L$100-1)))</f>
        <v>68.24444444444444</v>
      </c>
      <c r="M132" s="80"/>
      <c r="N132" s="80">
        <f>90-(($A132-N$100-1)*(89/($B$86-N$100-1)))</f>
        <v>67.505494505494511</v>
      </c>
      <c r="O132" s="80"/>
      <c r="P132" s="80">
        <f>90-(($A132-P$100-1)*(89/($B$86-P$100-1)))</f>
        <v>66.782608695652172</v>
      </c>
      <c r="Q132" s="80"/>
      <c r="R132" s="80">
        <f>90-(($A132-R$100-1)*(89/($B$86-R$100-1)))</f>
        <v>66.075268817204304</v>
      </c>
      <c r="S132" s="80"/>
      <c r="T132" s="80">
        <f>90-(($A132-T$100-1)*(89/($B$86-T$100-1)))</f>
        <v>65.38297872340425</v>
      </c>
      <c r="U132" s="80"/>
      <c r="V132" s="80">
        <f>90-(($A132-V$100-1)*(89/($B$86-V$100-1)))</f>
        <v>64.705263157894734</v>
      </c>
      <c r="W132" s="80"/>
      <c r="X132" s="80">
        <f>90-(($A132-X$100-1)*(89/($B$86-X$100-1)))</f>
        <v>64.041666666666657</v>
      </c>
    </row>
    <row r="133" spans="1:24" x14ac:dyDescent="0.35">
      <c r="A133">
        <f t="shared" si="18"/>
        <v>33</v>
      </c>
      <c r="B133" s="80">
        <f>90-(($A133-B$100-1)*(89/($B$86-B$100-1)))</f>
        <v>71.152941176470591</v>
      </c>
      <c r="C133" s="80"/>
      <c r="D133" s="80">
        <f>90-(($A133-D$100-1)*(89/($B$86-D$100-1)))</f>
        <v>70.337209302325576</v>
      </c>
      <c r="E133" s="80"/>
      <c r="F133" s="80">
        <f>90-(($A133-F$100-1)*(89/($B$86-F$100-1)))</f>
        <v>69.540229885057471</v>
      </c>
      <c r="G133" s="80"/>
      <c r="H133" s="80">
        <f>90-(($A133-H$100-1)*(89/($B$86-H$100-1)))</f>
        <v>68.761363636363626</v>
      </c>
      <c r="I133" s="80"/>
      <c r="J133" s="80">
        <f>90-(($A133-J$100-1)*(89/($B$86-J$100-1)))</f>
        <v>68</v>
      </c>
      <c r="K133" s="80"/>
      <c r="L133" s="80">
        <f>90-(($A133-L$100-1)*(89/($B$86-L$100-1)))</f>
        <v>67.25555555555556</v>
      </c>
      <c r="M133" s="80"/>
      <c r="N133" s="80">
        <f>90-(($A133-N$100-1)*(89/($B$86-N$100-1)))</f>
        <v>66.527472527472526</v>
      </c>
      <c r="O133" s="80"/>
      <c r="P133" s="80">
        <f>90-(($A133-P$100-1)*(89/($B$86-P$100-1)))</f>
        <v>65.815217391304344</v>
      </c>
      <c r="Q133" s="80"/>
      <c r="R133" s="80">
        <f>90-(($A133-R$100-1)*(89/($B$86-R$100-1)))</f>
        <v>65.118279569892479</v>
      </c>
      <c r="S133" s="80"/>
      <c r="T133" s="80">
        <f>90-(($A133-T$100-1)*(89/($B$86-T$100-1)))</f>
        <v>64.436170212765958</v>
      </c>
      <c r="U133" s="80"/>
      <c r="V133" s="80">
        <f>90-(($A133-V$100-1)*(89/($B$86-V$100-1)))</f>
        <v>63.768421052631581</v>
      </c>
      <c r="W133" s="80"/>
      <c r="X133" s="80">
        <f>90-(($A133-X$100-1)*(89/($B$86-X$100-1)))</f>
        <v>63.114583333333329</v>
      </c>
    </row>
    <row r="134" spans="1:24" x14ac:dyDescent="0.35">
      <c r="A134">
        <f t="shared" si="18"/>
        <v>34</v>
      </c>
      <c r="B134" s="80">
        <f>90-(($A134-B$100-1)*(89/($B$86-B$100-1)))</f>
        <v>70.10588235294118</v>
      </c>
      <c r="C134" s="80"/>
      <c r="D134" s="80">
        <f>90-(($A134-D$100-1)*(89/($B$86-D$100-1)))</f>
        <v>69.302325581395351</v>
      </c>
      <c r="E134" s="80"/>
      <c r="F134" s="80">
        <f>90-(($A134-F$100-1)*(89/($B$86-F$100-1)))</f>
        <v>68.517241379310349</v>
      </c>
      <c r="G134" s="80"/>
      <c r="H134" s="80">
        <f>90-(($A134-H$100-1)*(89/($B$86-H$100-1)))</f>
        <v>67.75</v>
      </c>
      <c r="I134" s="80"/>
      <c r="J134" s="80">
        <f>90-(($A134-J$100-1)*(89/($B$86-J$100-1)))</f>
        <v>67</v>
      </c>
      <c r="K134" s="80"/>
      <c r="L134" s="80">
        <f>90-(($A134-L$100-1)*(89/($B$86-L$100-1)))</f>
        <v>66.266666666666666</v>
      </c>
      <c r="M134" s="80"/>
      <c r="N134" s="80">
        <f>90-(($A134-N$100-1)*(89/($B$86-N$100-1)))</f>
        <v>65.549450549450555</v>
      </c>
      <c r="O134" s="80"/>
      <c r="P134" s="80">
        <f>90-(($A134-P$100-1)*(89/($B$86-P$100-1)))</f>
        <v>64.84782608695653</v>
      </c>
      <c r="Q134" s="80"/>
      <c r="R134" s="80">
        <f>90-(($A134-R$100-1)*(89/($B$86-R$100-1)))</f>
        <v>64.161290322580641</v>
      </c>
      <c r="S134" s="80"/>
      <c r="T134" s="80">
        <f>90-(($A134-T$100-1)*(89/($B$86-T$100-1)))</f>
        <v>63.48936170212766</v>
      </c>
      <c r="U134" s="80"/>
      <c r="V134" s="80">
        <f>90-(($A134-V$100-1)*(89/($B$86-V$100-1)))</f>
        <v>62.831578947368421</v>
      </c>
      <c r="W134" s="80"/>
      <c r="X134" s="80">
        <f>90-(($A134-X$100-1)*(89/($B$86-X$100-1)))</f>
        <v>62.1875</v>
      </c>
    </row>
    <row r="135" spans="1:24" x14ac:dyDescent="0.35">
      <c r="A135">
        <f t="shared" si="18"/>
        <v>35</v>
      </c>
      <c r="B135" s="80">
        <f>90-(($A135-B$100-1)*(89/($B$86-B$100-1)))</f>
        <v>69.058823529411768</v>
      </c>
      <c r="C135" s="80"/>
      <c r="D135" s="80">
        <f>90-(($A135-D$100-1)*(89/($B$86-D$100-1)))</f>
        <v>68.267441860465112</v>
      </c>
      <c r="E135" s="80"/>
      <c r="F135" s="80">
        <f>90-(($A135-F$100-1)*(89/($B$86-F$100-1)))</f>
        <v>67.494252873563227</v>
      </c>
      <c r="G135" s="80"/>
      <c r="H135" s="80">
        <f>90-(($A135-H$100-1)*(89/($B$86-H$100-1)))</f>
        <v>66.73863636363636</v>
      </c>
      <c r="I135" s="80"/>
      <c r="J135" s="80">
        <f>90-(($A135-J$100-1)*(89/($B$86-J$100-1)))</f>
        <v>66</v>
      </c>
      <c r="K135" s="80"/>
      <c r="L135" s="80">
        <f>90-(($A135-L$100-1)*(89/($B$86-L$100-1)))</f>
        <v>65.277777777777771</v>
      </c>
      <c r="M135" s="80"/>
      <c r="N135" s="80">
        <f>90-(($A135-N$100-1)*(89/($B$86-N$100-1)))</f>
        <v>64.571428571428569</v>
      </c>
      <c r="O135" s="80"/>
      <c r="P135" s="80">
        <f>90-(($A135-P$100-1)*(89/($B$86-P$100-1)))</f>
        <v>63.880434782608695</v>
      </c>
      <c r="Q135" s="80"/>
      <c r="R135" s="80">
        <f>90-(($A135-R$100-1)*(89/($B$86-R$100-1)))</f>
        <v>63.204301075268816</v>
      </c>
      <c r="S135" s="80"/>
      <c r="T135" s="80">
        <f>90-(($A135-T$100-1)*(89/($B$86-T$100-1)))</f>
        <v>62.542553191489361</v>
      </c>
      <c r="U135" s="80"/>
      <c r="V135" s="80">
        <f>90-(($A135-V$100-1)*(89/($B$86-V$100-1)))</f>
        <v>61.89473684210526</v>
      </c>
      <c r="W135" s="80"/>
      <c r="X135" s="80">
        <f>90-(($A135-X$100-1)*(89/($B$86-X$100-1)))</f>
        <v>61.260416666666664</v>
      </c>
    </row>
    <row r="136" spans="1:24" x14ac:dyDescent="0.35">
      <c r="A136">
        <f t="shared" si="18"/>
        <v>36</v>
      </c>
      <c r="B136" s="80">
        <f>90-(($A136-B$100-1)*(89/($B$86-B$100-1)))</f>
        <v>68.011764705882356</v>
      </c>
      <c r="C136" s="80"/>
      <c r="D136" s="80">
        <f>90-(($A136-D$100-1)*(89/($B$86-D$100-1)))</f>
        <v>67.232558139534888</v>
      </c>
      <c r="E136" s="80"/>
      <c r="F136" s="80">
        <f>90-(($A136-F$100-1)*(89/($B$86-F$100-1)))</f>
        <v>66.47126436781609</v>
      </c>
      <c r="G136" s="80"/>
      <c r="H136" s="80">
        <f>90-(($A136-H$100-1)*(89/($B$86-H$100-1)))</f>
        <v>65.72727272727272</v>
      </c>
      <c r="I136" s="80"/>
      <c r="J136" s="80">
        <f>90-(($A136-J$100-1)*(89/($B$86-J$100-1)))</f>
        <v>65</v>
      </c>
      <c r="K136" s="80"/>
      <c r="L136" s="80">
        <f>90-(($A136-L$100-1)*(89/($B$86-L$100-1)))</f>
        <v>64.288888888888891</v>
      </c>
      <c r="M136" s="80"/>
      <c r="N136" s="80">
        <f>90-(($A136-N$100-1)*(89/($B$86-N$100-1)))</f>
        <v>63.593406593406598</v>
      </c>
      <c r="O136" s="80"/>
      <c r="P136" s="80">
        <f>90-(($A136-P$100-1)*(89/($B$86-P$100-1)))</f>
        <v>62.913043478260875</v>
      </c>
      <c r="Q136" s="80"/>
      <c r="R136" s="80">
        <f>90-(($A136-R$100-1)*(89/($B$86-R$100-1)))</f>
        <v>62.247311827956992</v>
      </c>
      <c r="S136" s="80"/>
      <c r="T136" s="80">
        <f>90-(($A136-T$100-1)*(89/($B$86-T$100-1)))</f>
        <v>61.59574468085107</v>
      </c>
      <c r="U136" s="80"/>
      <c r="V136" s="80">
        <f>90-(($A136-V$100-1)*(89/($B$86-V$100-1)))</f>
        <v>60.957894736842107</v>
      </c>
      <c r="W136" s="80"/>
      <c r="X136" s="80">
        <f>90-(($A136-X$100-1)*(89/($B$86-X$100-1)))</f>
        <v>60.333333333333329</v>
      </c>
    </row>
    <row r="137" spans="1:24" x14ac:dyDescent="0.35">
      <c r="A137">
        <f t="shared" si="18"/>
        <v>37</v>
      </c>
      <c r="B137" s="80">
        <f>90-(($A137-B$100-1)*(89/($B$86-B$100-1)))</f>
        <v>66.964705882352945</v>
      </c>
      <c r="C137" s="80"/>
      <c r="D137" s="80">
        <f>90-(($A137-D$100-1)*(89/($B$86-D$100-1)))</f>
        <v>66.197674418604649</v>
      </c>
      <c r="E137" s="80"/>
      <c r="F137" s="80">
        <f>90-(($A137-F$100-1)*(89/($B$86-F$100-1)))</f>
        <v>65.448275862068968</v>
      </c>
      <c r="G137" s="80"/>
      <c r="H137" s="80">
        <f>90-(($A137-H$100-1)*(89/($B$86-H$100-1)))</f>
        <v>64.715909090909093</v>
      </c>
      <c r="I137" s="80"/>
      <c r="J137" s="80">
        <f>90-(($A137-J$100-1)*(89/($B$86-J$100-1)))</f>
        <v>64</v>
      </c>
      <c r="K137" s="80"/>
      <c r="L137" s="80">
        <f>90-(($A137-L$100-1)*(89/($B$86-L$100-1)))</f>
        <v>63.3</v>
      </c>
      <c r="M137" s="80"/>
      <c r="N137" s="80">
        <f>90-(($A137-N$100-1)*(89/($B$86-N$100-1)))</f>
        <v>62.615384615384613</v>
      </c>
      <c r="O137" s="80"/>
      <c r="P137" s="80">
        <f>90-(($A137-P$100-1)*(89/($B$86-P$100-1)))</f>
        <v>61.945652173913047</v>
      </c>
      <c r="Q137" s="80"/>
      <c r="R137" s="80">
        <f>90-(($A137-R$100-1)*(89/($B$86-R$100-1)))</f>
        <v>61.29032258064516</v>
      </c>
      <c r="S137" s="80"/>
      <c r="T137" s="80">
        <f>90-(($A137-T$100-1)*(89/($B$86-T$100-1)))</f>
        <v>60.648936170212764</v>
      </c>
      <c r="U137" s="80"/>
      <c r="V137" s="80">
        <f>90-(($A137-V$100-1)*(89/($B$86-V$100-1)))</f>
        <v>60.021052631578947</v>
      </c>
      <c r="W137" s="80"/>
      <c r="X137" s="80">
        <f>90-(($A137-X$100-1)*(89/($B$86-X$100-1)))</f>
        <v>59.40625</v>
      </c>
    </row>
    <row r="138" spans="1:24" x14ac:dyDescent="0.35">
      <c r="A138">
        <f t="shared" si="18"/>
        <v>38</v>
      </c>
      <c r="B138" s="80">
        <f>90-(($A138-B$100-1)*(89/($B$86-B$100-1)))</f>
        <v>65.917647058823533</v>
      </c>
      <c r="C138" s="80"/>
      <c r="D138" s="80">
        <f>90-(($A138-D$100-1)*(89/($B$86-D$100-1)))</f>
        <v>65.16279069767441</v>
      </c>
      <c r="E138" s="80"/>
      <c r="F138" s="80">
        <f>90-(($A138-F$100-1)*(89/($B$86-F$100-1)))</f>
        <v>64.425287356321832</v>
      </c>
      <c r="G138" s="80"/>
      <c r="H138" s="80">
        <f>90-(($A138-H$100-1)*(89/($B$86-H$100-1)))</f>
        <v>63.704545454545453</v>
      </c>
      <c r="I138" s="80"/>
      <c r="J138" s="80">
        <f>90-(($A138-J$100-1)*(89/($B$86-J$100-1)))</f>
        <v>63</v>
      </c>
      <c r="K138" s="80"/>
      <c r="L138" s="80">
        <f>90-(($A138-L$100-1)*(89/($B$86-L$100-1)))</f>
        <v>62.31111111111111</v>
      </c>
      <c r="M138" s="80"/>
      <c r="N138" s="80">
        <f>90-(($A138-N$100-1)*(89/($B$86-N$100-1)))</f>
        <v>61.637362637362642</v>
      </c>
      <c r="O138" s="80"/>
      <c r="P138" s="80">
        <f>90-(($A138-P$100-1)*(89/($B$86-P$100-1)))</f>
        <v>60.978260869565219</v>
      </c>
      <c r="Q138" s="80"/>
      <c r="R138" s="80">
        <f>90-(($A138-R$100-1)*(89/($B$86-R$100-1)))</f>
        <v>60.333333333333329</v>
      </c>
      <c r="S138" s="80"/>
      <c r="T138" s="80">
        <f>90-(($A138-T$100-1)*(89/($B$86-T$100-1)))</f>
        <v>59.702127659574472</v>
      </c>
      <c r="U138" s="80"/>
      <c r="V138" s="80">
        <f>90-(($A138-V$100-1)*(89/($B$86-V$100-1)))</f>
        <v>59.084210526315786</v>
      </c>
      <c r="W138" s="80"/>
      <c r="X138" s="80">
        <f>90-(($A138-X$100-1)*(89/($B$86-X$100-1)))</f>
        <v>58.479166666666664</v>
      </c>
    </row>
    <row r="139" spans="1:24" x14ac:dyDescent="0.35">
      <c r="A139">
        <f t="shared" si="18"/>
        <v>39</v>
      </c>
      <c r="B139" s="80">
        <f>90-(($A139-B$100-1)*(89/($B$86-B$100-1)))</f>
        <v>64.870588235294122</v>
      </c>
      <c r="C139" s="80"/>
      <c r="D139" s="80">
        <f>90-(($A139-D$100-1)*(89/($B$86-D$100-1)))</f>
        <v>64.127906976744185</v>
      </c>
      <c r="E139" s="80"/>
      <c r="F139" s="80">
        <f>90-(($A139-F$100-1)*(89/($B$86-F$100-1)))</f>
        <v>63.402298850574709</v>
      </c>
      <c r="G139" s="80"/>
      <c r="H139" s="80">
        <f>90-(($A139-H$100-1)*(89/($B$86-H$100-1)))</f>
        <v>62.693181818181813</v>
      </c>
      <c r="I139" s="80"/>
      <c r="J139" s="80">
        <f>90-(($A139-J$100-1)*(89/($B$86-J$100-1)))</f>
        <v>62</v>
      </c>
      <c r="K139" s="80"/>
      <c r="L139" s="80">
        <f>90-(($A139-L$100-1)*(89/($B$86-L$100-1)))</f>
        <v>61.322222222222223</v>
      </c>
      <c r="M139" s="80"/>
      <c r="N139" s="80">
        <f>90-(($A139-N$100-1)*(89/($B$86-N$100-1)))</f>
        <v>60.659340659340657</v>
      </c>
      <c r="O139" s="80"/>
      <c r="P139" s="80">
        <f>90-(($A139-P$100-1)*(89/($B$86-P$100-1)))</f>
        <v>60.010869565217391</v>
      </c>
      <c r="Q139" s="80"/>
      <c r="R139" s="80">
        <f>90-(($A139-R$100-1)*(89/($B$86-R$100-1)))</f>
        <v>59.376344086021504</v>
      </c>
      <c r="S139" s="80"/>
      <c r="T139" s="80">
        <f>90-(($A139-T$100-1)*(89/($B$86-T$100-1)))</f>
        <v>58.755319148936167</v>
      </c>
      <c r="U139" s="80"/>
      <c r="V139" s="80">
        <f>90-(($A139-V$100-1)*(89/($B$86-V$100-1)))</f>
        <v>58.147368421052633</v>
      </c>
      <c r="W139" s="80"/>
      <c r="X139" s="80">
        <f>90-(($A139-X$100-1)*(89/($B$86-X$100-1)))</f>
        <v>57.552083333333329</v>
      </c>
    </row>
    <row r="140" spans="1:24" x14ac:dyDescent="0.35">
      <c r="A140">
        <f t="shared" si="18"/>
        <v>40</v>
      </c>
      <c r="B140" s="80">
        <f>90-(($A140-B$100-1)*(89/($B$86-B$100-1)))</f>
        <v>63.823529411764703</v>
      </c>
      <c r="C140" s="80"/>
      <c r="D140" s="80">
        <f>90-(($A140-D$100-1)*(89/($B$86-D$100-1)))</f>
        <v>63.093023255813954</v>
      </c>
      <c r="E140" s="80"/>
      <c r="F140" s="80">
        <f>90-(($A140-F$100-1)*(89/($B$86-F$100-1)))</f>
        <v>62.379310344827587</v>
      </c>
      <c r="G140" s="80"/>
      <c r="H140" s="80">
        <f>90-(($A140-H$100-1)*(89/($B$86-H$100-1)))</f>
        <v>61.68181818181818</v>
      </c>
      <c r="I140" s="80"/>
      <c r="J140" s="80">
        <f>90-(($A140-J$100-1)*(89/($B$86-J$100-1)))</f>
        <v>61</v>
      </c>
      <c r="K140" s="80"/>
      <c r="L140" s="80">
        <f>90-(($A140-L$100-1)*(89/($B$86-L$100-1)))</f>
        <v>60.333333333333329</v>
      </c>
      <c r="M140" s="80"/>
      <c r="N140" s="80">
        <f>90-(($A140-N$100-1)*(89/($B$86-N$100-1)))</f>
        <v>59.681318681318686</v>
      </c>
      <c r="O140" s="80"/>
      <c r="P140" s="80">
        <f>90-(($A140-P$100-1)*(89/($B$86-P$100-1)))</f>
        <v>59.043478260869563</v>
      </c>
      <c r="Q140" s="80"/>
      <c r="R140" s="80">
        <f>90-(($A140-R$100-1)*(89/($B$86-R$100-1)))</f>
        <v>58.41935483870968</v>
      </c>
      <c r="S140" s="80"/>
      <c r="T140" s="80">
        <f>90-(($A140-T$100-1)*(89/($B$86-T$100-1)))</f>
        <v>57.808510638297875</v>
      </c>
      <c r="U140" s="80"/>
      <c r="V140" s="80">
        <f>90-(($A140-V$100-1)*(89/($B$86-V$100-1)))</f>
        <v>57.210526315789473</v>
      </c>
      <c r="W140" s="80"/>
      <c r="X140" s="80">
        <f>90-(($A140-X$100-1)*(89/($B$86-X$100-1)))</f>
        <v>56.625</v>
      </c>
    </row>
    <row r="141" spans="1:24" x14ac:dyDescent="0.35">
      <c r="A141">
        <f t="shared" si="18"/>
        <v>41</v>
      </c>
      <c r="B141" s="80">
        <f>90-(($A141-B$100-1)*(89/($B$86-B$100-1)))</f>
        <v>62.776470588235291</v>
      </c>
      <c r="C141" s="80"/>
      <c r="D141" s="80">
        <f>90-(($A141-D$100-1)*(89/($B$86-D$100-1)))</f>
        <v>62.058139534883722</v>
      </c>
      <c r="E141" s="80"/>
      <c r="F141" s="80">
        <f>90-(($A141-F$100-1)*(89/($B$86-F$100-1)))</f>
        <v>61.356321839080465</v>
      </c>
      <c r="G141" s="80"/>
      <c r="H141" s="80">
        <f>90-(($A141-H$100-1)*(89/($B$86-H$100-1)))</f>
        <v>60.670454545454547</v>
      </c>
      <c r="I141" s="80"/>
      <c r="J141" s="80">
        <f>90-(($A141-J$100-1)*(89/($B$86-J$100-1)))</f>
        <v>60</v>
      </c>
      <c r="K141" s="80"/>
      <c r="L141" s="80">
        <f>90-(($A141-L$100-1)*(89/($B$86-L$100-1)))</f>
        <v>59.344444444444441</v>
      </c>
      <c r="M141" s="80"/>
      <c r="N141" s="80">
        <f>90-(($A141-N$100-1)*(89/($B$86-N$100-1)))</f>
        <v>58.703296703296701</v>
      </c>
      <c r="O141" s="80"/>
      <c r="P141" s="80">
        <f>90-(($A141-P$100-1)*(89/($B$86-P$100-1)))</f>
        <v>58.076086956521742</v>
      </c>
      <c r="Q141" s="80"/>
      <c r="R141" s="80">
        <f>90-(($A141-R$100-1)*(89/($B$86-R$100-1)))</f>
        <v>57.462365591397848</v>
      </c>
      <c r="S141" s="80"/>
      <c r="T141" s="80">
        <f>90-(($A141-T$100-1)*(89/($B$86-T$100-1)))</f>
        <v>56.861702127659576</v>
      </c>
      <c r="U141" s="80"/>
      <c r="V141" s="80">
        <f>90-(($A141-V$100-1)*(89/($B$86-V$100-1)))</f>
        <v>56.273684210526312</v>
      </c>
      <c r="W141" s="80"/>
      <c r="X141" s="80">
        <f>90-(($A141-X$100-1)*(89/($B$86-X$100-1)))</f>
        <v>55.697916666666664</v>
      </c>
    </row>
    <row r="142" spans="1:24" x14ac:dyDescent="0.35">
      <c r="A142">
        <f t="shared" si="18"/>
        <v>42</v>
      </c>
      <c r="B142" s="80">
        <f>90-(($A142-B$100-1)*(89/($B$86-B$100-1)))</f>
        <v>61.72941176470588</v>
      </c>
      <c r="C142" s="80"/>
      <c r="D142" s="80">
        <f>90-(($A142-D$100-1)*(89/($B$86-D$100-1)))</f>
        <v>61.023255813953483</v>
      </c>
      <c r="E142" s="80"/>
      <c r="F142" s="80">
        <f>90-(($A142-F$100-1)*(89/($B$86-F$100-1)))</f>
        <v>60.333333333333336</v>
      </c>
      <c r="G142" s="80"/>
      <c r="H142" s="80">
        <f>90-(($A142-H$100-1)*(89/($B$86-H$100-1)))</f>
        <v>59.659090909090907</v>
      </c>
      <c r="I142" s="80"/>
      <c r="J142" s="80">
        <f>90-(($A142-J$100-1)*(89/($B$86-J$100-1)))</f>
        <v>59</v>
      </c>
      <c r="K142" s="80"/>
      <c r="L142" s="80">
        <f>90-(($A142-L$100-1)*(89/($B$86-L$100-1)))</f>
        <v>58.355555555555554</v>
      </c>
      <c r="M142" s="80"/>
      <c r="N142" s="80">
        <f>90-(($A142-N$100-1)*(89/($B$86-N$100-1)))</f>
        <v>57.72527472527473</v>
      </c>
      <c r="O142" s="80"/>
      <c r="P142" s="80">
        <f>90-(($A142-P$100-1)*(89/($B$86-P$100-1)))</f>
        <v>57.108695652173914</v>
      </c>
      <c r="Q142" s="80"/>
      <c r="R142" s="80">
        <f>90-(($A142-R$100-1)*(89/($B$86-R$100-1)))</f>
        <v>56.505376344086017</v>
      </c>
      <c r="S142" s="80"/>
      <c r="T142" s="80">
        <f>90-(($A142-T$100-1)*(89/($B$86-T$100-1)))</f>
        <v>55.914893617021278</v>
      </c>
      <c r="U142" s="80"/>
      <c r="V142" s="80">
        <f>90-(($A142-V$100-1)*(89/($B$86-V$100-1)))</f>
        <v>55.336842105263159</v>
      </c>
      <c r="W142" s="80"/>
      <c r="X142" s="80">
        <f>90-(($A142-X$100-1)*(89/($B$86-X$100-1)))</f>
        <v>54.770833333333329</v>
      </c>
    </row>
    <row r="143" spans="1:24" x14ac:dyDescent="0.35">
      <c r="A143">
        <f t="shared" si="18"/>
        <v>43</v>
      </c>
      <c r="B143" s="80">
        <f>90-(($A143-B$100-1)*(89/($B$86-B$100-1)))</f>
        <v>60.682352941176468</v>
      </c>
      <c r="C143" s="80"/>
      <c r="D143" s="80">
        <f>90-(($A143-D$100-1)*(89/($B$86-D$100-1)))</f>
        <v>59.988372093023258</v>
      </c>
      <c r="E143" s="80"/>
      <c r="F143" s="80">
        <f>90-(($A143-F$100-1)*(89/($B$86-F$100-1)))</f>
        <v>59.310344827586206</v>
      </c>
      <c r="G143" s="80"/>
      <c r="H143" s="80">
        <f>90-(($A143-H$100-1)*(89/($B$86-H$100-1)))</f>
        <v>58.647727272727266</v>
      </c>
      <c r="I143" s="80"/>
      <c r="J143" s="80">
        <f>90-(($A143-J$100-1)*(89/($B$86-J$100-1)))</f>
        <v>58</v>
      </c>
      <c r="K143" s="80"/>
      <c r="L143" s="80">
        <f>90-(($A143-L$100-1)*(89/($B$86-L$100-1)))</f>
        <v>57.366666666666667</v>
      </c>
      <c r="M143" s="80"/>
      <c r="N143" s="80">
        <f>90-(($A143-N$100-1)*(89/($B$86-N$100-1)))</f>
        <v>56.747252747252752</v>
      </c>
      <c r="O143" s="80"/>
      <c r="P143" s="80">
        <f>90-(($A143-P$100-1)*(89/($B$86-P$100-1)))</f>
        <v>56.141304347826086</v>
      </c>
      <c r="Q143" s="80"/>
      <c r="R143" s="80">
        <f>90-(($A143-R$100-1)*(89/($B$86-R$100-1)))</f>
        <v>55.548387096774192</v>
      </c>
      <c r="S143" s="80"/>
      <c r="T143" s="80">
        <f>90-(($A143-T$100-1)*(89/($B$86-T$100-1)))</f>
        <v>54.968085106382979</v>
      </c>
      <c r="U143" s="80"/>
      <c r="V143" s="80">
        <f>90-(($A143-V$100-1)*(89/($B$86-V$100-1)))</f>
        <v>54.4</v>
      </c>
      <c r="W143" s="80"/>
      <c r="X143" s="80">
        <f>90-(($A143-X$100-1)*(89/($B$86-X$100-1)))</f>
        <v>53.84375</v>
      </c>
    </row>
    <row r="144" spans="1:24" x14ac:dyDescent="0.35">
      <c r="A144">
        <f t="shared" si="18"/>
        <v>44</v>
      </c>
      <c r="B144" s="80">
        <f>90-(($A144-B$100-1)*(89/($B$86-B$100-1)))</f>
        <v>59.635294117647057</v>
      </c>
      <c r="C144" s="80"/>
      <c r="D144" s="80">
        <f>90-(($A144-D$100-1)*(89/($B$86-D$100-1)))</f>
        <v>58.95348837209302</v>
      </c>
      <c r="E144" s="80"/>
      <c r="F144" s="80">
        <f>90-(($A144-F$100-1)*(89/($B$86-F$100-1)))</f>
        <v>58.287356321839084</v>
      </c>
      <c r="G144" s="80"/>
      <c r="H144" s="80">
        <f>90-(($A144-H$100-1)*(89/($B$86-H$100-1)))</f>
        <v>57.636363636363633</v>
      </c>
      <c r="I144" s="80"/>
      <c r="J144" s="80">
        <f>90-(($A144-J$100-1)*(89/($B$86-J$100-1)))</f>
        <v>57</v>
      </c>
      <c r="K144" s="80"/>
      <c r="L144" s="80">
        <f>90-(($A144-L$100-1)*(89/($B$86-L$100-1)))</f>
        <v>56.37777777777778</v>
      </c>
      <c r="M144" s="80"/>
      <c r="N144" s="80">
        <f>90-(($A144-N$100-1)*(89/($B$86-N$100-1)))</f>
        <v>55.769230769230774</v>
      </c>
      <c r="O144" s="80"/>
      <c r="P144" s="80">
        <f>90-(($A144-P$100-1)*(89/($B$86-P$100-1)))</f>
        <v>55.173913043478265</v>
      </c>
      <c r="Q144" s="80"/>
      <c r="R144" s="80">
        <f>90-(($A144-R$100-1)*(89/($B$86-R$100-1)))</f>
        <v>54.591397849462368</v>
      </c>
      <c r="S144" s="80"/>
      <c r="T144" s="80">
        <f>90-(($A144-T$100-1)*(89/($B$86-T$100-1)))</f>
        <v>54.021276595744681</v>
      </c>
      <c r="U144" s="80"/>
      <c r="V144" s="80">
        <f>90-(($A144-V$100-1)*(89/($B$86-V$100-1)))</f>
        <v>53.463157894736838</v>
      </c>
      <c r="W144" s="80"/>
      <c r="X144" s="80">
        <f>90-(($A144-X$100-1)*(89/($B$86-X$100-1)))</f>
        <v>52.916666666666664</v>
      </c>
    </row>
    <row r="145" spans="1:24" x14ac:dyDescent="0.35">
      <c r="A145">
        <f t="shared" si="18"/>
        <v>45</v>
      </c>
      <c r="B145" s="80">
        <f>90-(($A145-B$100-1)*(89/($B$86-B$100-1)))</f>
        <v>58.588235294117645</v>
      </c>
      <c r="C145" s="80"/>
      <c r="D145" s="80">
        <f>90-(($A145-D$100-1)*(89/($B$86-D$100-1)))</f>
        <v>57.918604651162788</v>
      </c>
      <c r="E145" s="80"/>
      <c r="F145" s="80">
        <f>90-(($A145-F$100-1)*(89/($B$86-F$100-1)))</f>
        <v>57.264367816091955</v>
      </c>
      <c r="G145" s="80"/>
      <c r="H145" s="80">
        <f>90-(($A145-H$100-1)*(89/($B$86-H$100-1)))</f>
        <v>56.625</v>
      </c>
      <c r="I145" s="80"/>
      <c r="J145" s="80">
        <f>90-(($A145-J$100-1)*(89/($B$86-J$100-1)))</f>
        <v>56</v>
      </c>
      <c r="K145" s="80"/>
      <c r="L145" s="80">
        <f>90-(($A145-L$100-1)*(89/($B$86-L$100-1)))</f>
        <v>55.388888888888886</v>
      </c>
      <c r="M145" s="80"/>
      <c r="N145" s="80">
        <f>90-(($A145-N$100-1)*(89/($B$86-N$100-1)))</f>
        <v>54.791208791208796</v>
      </c>
      <c r="O145" s="80"/>
      <c r="P145" s="80">
        <f>90-(($A145-P$100-1)*(89/($B$86-P$100-1)))</f>
        <v>54.206521739130437</v>
      </c>
      <c r="Q145" s="80"/>
      <c r="R145" s="80">
        <f>90-(($A145-R$100-1)*(89/($B$86-R$100-1)))</f>
        <v>53.634408602150536</v>
      </c>
      <c r="S145" s="80"/>
      <c r="T145" s="80">
        <f>90-(($A145-T$100-1)*(89/($B$86-T$100-1)))</f>
        <v>53.074468085106382</v>
      </c>
      <c r="U145" s="80"/>
      <c r="V145" s="80">
        <f>90-(($A145-V$100-1)*(89/($B$86-V$100-1)))</f>
        <v>52.526315789473685</v>
      </c>
      <c r="W145" s="80"/>
      <c r="X145" s="80">
        <f>90-(($A145-X$100-1)*(89/($B$86-X$100-1)))</f>
        <v>51.989583333333329</v>
      </c>
    </row>
    <row r="146" spans="1:24" x14ac:dyDescent="0.35">
      <c r="A146">
        <f t="shared" si="18"/>
        <v>46</v>
      </c>
      <c r="B146" s="80">
        <f>90-(($A146-B$100-1)*(89/($B$86-B$100-1)))</f>
        <v>57.541176470588233</v>
      </c>
      <c r="C146" s="80"/>
      <c r="D146" s="80">
        <f>90-(($A146-D$100-1)*(89/($B$86-D$100-1)))</f>
        <v>56.883720930232556</v>
      </c>
      <c r="E146" s="80"/>
      <c r="F146" s="80">
        <f>90-(($A146-F$100-1)*(89/($B$86-F$100-1)))</f>
        <v>56.241379310344826</v>
      </c>
      <c r="G146" s="80"/>
      <c r="H146" s="80">
        <f>90-(($A146-H$100-1)*(89/($B$86-H$100-1)))</f>
        <v>55.61363636363636</v>
      </c>
      <c r="I146" s="80"/>
      <c r="J146" s="80">
        <f>90-(($A146-J$100-1)*(89/($B$86-J$100-1)))</f>
        <v>55</v>
      </c>
      <c r="K146" s="80"/>
      <c r="L146" s="80">
        <f>90-(($A146-L$100-1)*(89/($B$86-L$100-1)))</f>
        <v>54.4</v>
      </c>
      <c r="M146" s="80"/>
      <c r="N146" s="80">
        <f>90-(($A146-N$100-1)*(89/($B$86-N$100-1)))</f>
        <v>53.813186813186817</v>
      </c>
      <c r="O146" s="80"/>
      <c r="P146" s="80">
        <f>90-(($A146-P$100-1)*(89/($B$86-P$100-1)))</f>
        <v>53.239130434782609</v>
      </c>
      <c r="Q146" s="80"/>
      <c r="R146" s="80">
        <f>90-(($A146-R$100-1)*(89/($B$86-R$100-1)))</f>
        <v>52.677419354838705</v>
      </c>
      <c r="S146" s="80"/>
      <c r="T146" s="80">
        <f>90-(($A146-T$100-1)*(89/($B$86-T$100-1)))</f>
        <v>52.127659574468083</v>
      </c>
      <c r="U146" s="80"/>
      <c r="V146" s="80">
        <f>90-(($A146-V$100-1)*(89/($B$86-V$100-1)))</f>
        <v>51.589473684210525</v>
      </c>
      <c r="W146" s="80"/>
      <c r="X146" s="80">
        <f>90-(($A146-X$100-1)*(89/($B$86-X$100-1)))</f>
        <v>51.0625</v>
      </c>
    </row>
    <row r="147" spans="1:24" x14ac:dyDescent="0.35">
      <c r="A147">
        <f t="shared" si="18"/>
        <v>47</v>
      </c>
      <c r="B147" s="80">
        <f>90-(($A147-B$100-1)*(89/($B$86-B$100-1)))</f>
        <v>56.494117647058822</v>
      </c>
      <c r="C147" s="80"/>
      <c r="D147" s="80">
        <f>90-(($A147-D$100-1)*(89/($B$86-D$100-1)))</f>
        <v>55.848837209302324</v>
      </c>
      <c r="E147" s="80"/>
      <c r="F147" s="80">
        <f>90-(($A147-F$100-1)*(89/($B$86-F$100-1)))</f>
        <v>55.218390804597703</v>
      </c>
      <c r="G147" s="80"/>
      <c r="H147" s="80">
        <f>90-(($A147-H$100-1)*(89/($B$86-H$100-1)))</f>
        <v>54.602272727272727</v>
      </c>
      <c r="I147" s="80"/>
      <c r="J147" s="80">
        <f>90-(($A147-J$100-1)*(89/($B$86-J$100-1)))</f>
        <v>54</v>
      </c>
      <c r="K147" s="80"/>
      <c r="L147" s="80">
        <f>90-(($A147-L$100-1)*(89/($B$86-L$100-1)))</f>
        <v>53.411111111111111</v>
      </c>
      <c r="M147" s="80"/>
      <c r="N147" s="80">
        <f>90-(($A147-N$100-1)*(89/($B$86-N$100-1)))</f>
        <v>52.835164835164839</v>
      </c>
      <c r="O147" s="80"/>
      <c r="P147" s="80">
        <f>90-(($A147-P$100-1)*(89/($B$86-P$100-1)))</f>
        <v>52.271739130434781</v>
      </c>
      <c r="Q147" s="80"/>
      <c r="R147" s="80">
        <f>90-(($A147-R$100-1)*(89/($B$86-R$100-1)))</f>
        <v>51.72043010752688</v>
      </c>
      <c r="S147" s="80"/>
      <c r="T147" s="80">
        <f>90-(($A147-T$100-1)*(89/($B$86-T$100-1)))</f>
        <v>51.180851063829785</v>
      </c>
      <c r="U147" s="80"/>
      <c r="V147" s="80">
        <f>90-(($A147-V$100-1)*(89/($B$86-V$100-1)))</f>
        <v>50.652631578947364</v>
      </c>
      <c r="W147" s="80"/>
      <c r="X147" s="80">
        <f>90-(($A147-X$100-1)*(89/($B$86-X$100-1)))</f>
        <v>50.135416666666664</v>
      </c>
    </row>
    <row r="148" spans="1:24" x14ac:dyDescent="0.35">
      <c r="A148">
        <f t="shared" si="18"/>
        <v>48</v>
      </c>
      <c r="B148" s="80">
        <f>90-(($A148-B$100-1)*(89/($B$86-B$100-1)))</f>
        <v>55.44705882352941</v>
      </c>
      <c r="C148" s="80"/>
      <c r="D148" s="80">
        <f>90-(($A148-D$100-1)*(89/($B$86-D$100-1)))</f>
        <v>54.813953488372093</v>
      </c>
      <c r="E148" s="80"/>
      <c r="F148" s="80">
        <f>90-(($A148-F$100-1)*(89/($B$86-F$100-1)))</f>
        <v>54.195402298850574</v>
      </c>
      <c r="G148" s="80"/>
      <c r="H148" s="80">
        <f>90-(($A148-H$100-1)*(89/($B$86-H$100-1)))</f>
        <v>53.590909090909086</v>
      </c>
      <c r="I148" s="80"/>
      <c r="J148" s="80">
        <f>90-(($A148-J$100-1)*(89/($B$86-J$100-1)))</f>
        <v>53</v>
      </c>
      <c r="K148" s="80"/>
      <c r="L148" s="80">
        <f>90-(($A148-L$100-1)*(89/($B$86-L$100-1)))</f>
        <v>52.422222222222217</v>
      </c>
      <c r="M148" s="80"/>
      <c r="N148" s="80">
        <f>90-(($A148-N$100-1)*(89/($B$86-N$100-1)))</f>
        <v>51.857142857142861</v>
      </c>
      <c r="O148" s="80"/>
      <c r="P148" s="80">
        <f>90-(($A148-P$100-1)*(89/($B$86-P$100-1)))</f>
        <v>51.304347826086961</v>
      </c>
      <c r="Q148" s="80"/>
      <c r="R148" s="80">
        <f>90-(($A148-R$100-1)*(89/($B$86-R$100-1)))</f>
        <v>50.763440860215056</v>
      </c>
      <c r="S148" s="80"/>
      <c r="T148" s="80">
        <f>90-(($A148-T$100-1)*(89/($B$86-T$100-1)))</f>
        <v>50.234042553191493</v>
      </c>
      <c r="U148" s="80"/>
      <c r="V148" s="80">
        <f>90-(($A148-V$100-1)*(89/($B$86-V$100-1)))</f>
        <v>49.715789473684211</v>
      </c>
      <c r="W148" s="80"/>
      <c r="X148" s="80">
        <f>90-(($A148-X$100-1)*(89/($B$86-X$100-1)))</f>
        <v>49.208333333333329</v>
      </c>
    </row>
    <row r="149" spans="1:24" x14ac:dyDescent="0.35">
      <c r="A149">
        <f t="shared" si="18"/>
        <v>49</v>
      </c>
      <c r="B149" s="80">
        <f>90-(($A149-B$100-1)*(89/($B$86-B$100-1)))</f>
        <v>54.4</v>
      </c>
      <c r="C149" s="80"/>
      <c r="D149" s="80">
        <f>90-(($A149-D$100-1)*(89/($B$86-D$100-1)))</f>
        <v>53.779069767441861</v>
      </c>
      <c r="E149" s="80"/>
      <c r="F149" s="80">
        <f>90-(($A149-F$100-1)*(89/($B$86-F$100-1)))</f>
        <v>53.172413793103452</v>
      </c>
      <c r="G149" s="80"/>
      <c r="H149" s="80">
        <f>90-(($A149-H$100-1)*(89/($B$86-H$100-1)))</f>
        <v>52.579545454545453</v>
      </c>
      <c r="I149" s="80"/>
      <c r="J149" s="80">
        <f>90-(($A149-J$100-1)*(89/($B$86-J$100-1)))</f>
        <v>52</v>
      </c>
      <c r="K149" s="80"/>
      <c r="L149" s="80">
        <f>90-(($A149-L$100-1)*(89/($B$86-L$100-1)))</f>
        <v>51.43333333333333</v>
      </c>
      <c r="M149" s="80"/>
      <c r="N149" s="80">
        <f>90-(($A149-N$100-1)*(89/($B$86-N$100-1)))</f>
        <v>50.879120879120883</v>
      </c>
      <c r="O149" s="80"/>
      <c r="P149" s="80">
        <f>90-(($A149-P$100-1)*(89/($B$86-P$100-1)))</f>
        <v>50.336956521739133</v>
      </c>
      <c r="Q149" s="80"/>
      <c r="R149" s="80">
        <f>90-(($A149-R$100-1)*(89/($B$86-R$100-1)))</f>
        <v>49.806451612903224</v>
      </c>
      <c r="S149" s="80"/>
      <c r="T149" s="80">
        <f>90-(($A149-T$100-1)*(89/($B$86-T$100-1)))</f>
        <v>49.287234042553195</v>
      </c>
      <c r="U149" s="80"/>
      <c r="V149" s="80">
        <f>90-(($A149-V$100-1)*(89/($B$86-V$100-1)))</f>
        <v>48.778947368421051</v>
      </c>
      <c r="W149" s="80"/>
      <c r="X149" s="80">
        <f>90-(($A149-X$100-1)*(89/($B$86-X$100-1)))</f>
        <v>48.28125</v>
      </c>
    </row>
    <row r="150" spans="1:24" x14ac:dyDescent="0.35">
      <c r="A150">
        <f t="shared" si="18"/>
        <v>50</v>
      </c>
      <c r="B150" s="80">
        <f>90-(($A150-B$100-1)*(89/($B$86-B$100-1)))</f>
        <v>53.352941176470587</v>
      </c>
      <c r="C150" s="80"/>
      <c r="D150" s="80">
        <f>90-(($A150-D$100-1)*(89/($B$86-D$100-1)))</f>
        <v>52.744186046511629</v>
      </c>
      <c r="E150" s="80"/>
      <c r="F150" s="80">
        <f>90-(($A150-F$100-1)*(89/($B$86-F$100-1)))</f>
        <v>52.149425287356323</v>
      </c>
      <c r="G150" s="80"/>
      <c r="H150" s="80">
        <f>90-(($A150-H$100-1)*(89/($B$86-H$100-1)))</f>
        <v>51.568181818181813</v>
      </c>
      <c r="I150" s="80"/>
      <c r="J150" s="80">
        <f>90-(($A150-J$100-1)*(89/($B$86-J$100-1)))</f>
        <v>51</v>
      </c>
      <c r="K150" s="80"/>
      <c r="L150" s="80">
        <f>90-(($A150-L$100-1)*(89/($B$86-L$100-1)))</f>
        <v>50.444444444444443</v>
      </c>
      <c r="M150" s="80"/>
      <c r="N150" s="80">
        <f>90-(($A150-N$100-1)*(89/($B$86-N$100-1)))</f>
        <v>49.901098901098905</v>
      </c>
      <c r="O150" s="80"/>
      <c r="P150" s="80">
        <f>90-(($A150-P$100-1)*(89/($B$86-P$100-1)))</f>
        <v>49.369565217391305</v>
      </c>
      <c r="Q150" s="80"/>
      <c r="R150" s="80">
        <f>90-(($A150-R$100-1)*(89/($B$86-R$100-1)))</f>
        <v>48.849462365591393</v>
      </c>
      <c r="S150" s="80"/>
      <c r="T150" s="80">
        <f>90-(($A150-T$100-1)*(89/($B$86-T$100-1)))</f>
        <v>48.340425531914896</v>
      </c>
      <c r="U150" s="80"/>
      <c r="V150" s="80">
        <f>90-(($A150-V$100-1)*(89/($B$86-V$100-1)))</f>
        <v>47.84210526315789</v>
      </c>
      <c r="W150" s="80"/>
      <c r="X150" s="80">
        <f>90-(($A150-X$100-1)*(89/($B$86-X$100-1)))</f>
        <v>47.354166666666664</v>
      </c>
    </row>
    <row r="151" spans="1:24" x14ac:dyDescent="0.35">
      <c r="A151">
        <f t="shared" si="18"/>
        <v>51</v>
      </c>
      <c r="B151" s="80">
        <f>90-(($A151-B$100-1)*(89/($B$86-B$100-1)))</f>
        <v>52.305882352941175</v>
      </c>
      <c r="C151" s="80"/>
      <c r="D151" s="80">
        <f>90-(($A151-D$100-1)*(89/($B$86-D$100-1)))</f>
        <v>51.70930232558139</v>
      </c>
      <c r="E151" s="80"/>
      <c r="F151" s="80">
        <f>90-(($A151-F$100-1)*(89/($B$86-F$100-1)))</f>
        <v>51.126436781609193</v>
      </c>
      <c r="G151" s="80"/>
      <c r="H151" s="80">
        <f>90-(($A151-H$100-1)*(89/($B$86-H$100-1)))</f>
        <v>50.55681818181818</v>
      </c>
      <c r="I151" s="80"/>
      <c r="J151" s="80">
        <f>90-(($A151-J$100-1)*(89/($B$86-J$100-1)))</f>
        <v>50</v>
      </c>
      <c r="K151" s="80"/>
      <c r="L151" s="80">
        <f>90-(($A151-L$100-1)*(89/($B$86-L$100-1)))</f>
        <v>49.455555555555556</v>
      </c>
      <c r="M151" s="80"/>
      <c r="N151" s="80">
        <f>90-(($A151-N$100-1)*(89/($B$86-N$100-1)))</f>
        <v>48.923076923076927</v>
      </c>
      <c r="O151" s="80"/>
      <c r="P151" s="80">
        <f>90-(($A151-P$100-1)*(89/($B$86-P$100-1)))</f>
        <v>48.402173913043477</v>
      </c>
      <c r="Q151" s="80"/>
      <c r="R151" s="80">
        <f>90-(($A151-R$100-1)*(89/($B$86-R$100-1)))</f>
        <v>47.892473118279568</v>
      </c>
      <c r="S151" s="80"/>
      <c r="T151" s="80">
        <f>90-(($A151-T$100-1)*(89/($B$86-T$100-1)))</f>
        <v>47.393617021276597</v>
      </c>
      <c r="U151" s="80"/>
      <c r="V151" s="80">
        <f>90-(($A151-V$100-1)*(89/($B$86-V$100-1)))</f>
        <v>46.905263157894737</v>
      </c>
      <c r="W151" s="80"/>
      <c r="X151" s="80">
        <f>90-(($A151-X$100-1)*(89/($B$86-X$100-1)))</f>
        <v>46.427083333333329</v>
      </c>
    </row>
    <row r="152" spans="1:24" x14ac:dyDescent="0.35">
      <c r="A152">
        <f t="shared" si="18"/>
        <v>52</v>
      </c>
      <c r="B152" s="80">
        <f>90-(($A152-B$100-1)*(89/($B$86-B$100-1)))</f>
        <v>51.258823529411764</v>
      </c>
      <c r="C152" s="80"/>
      <c r="D152" s="80">
        <f>90-(($A152-D$100-1)*(89/($B$86-D$100-1)))</f>
        <v>50.674418604651159</v>
      </c>
      <c r="E152" s="80"/>
      <c r="F152" s="80">
        <f>90-(($A152-F$100-1)*(89/($B$86-F$100-1)))</f>
        <v>50.103448275862071</v>
      </c>
      <c r="G152" s="80"/>
      <c r="H152" s="80">
        <f>90-(($A152-H$100-1)*(89/($B$86-H$100-1)))</f>
        <v>49.54545454545454</v>
      </c>
      <c r="I152" s="80"/>
      <c r="J152" s="80">
        <f>90-(($A152-J$100-1)*(89/($B$86-J$100-1)))</f>
        <v>49</v>
      </c>
      <c r="K152" s="80"/>
      <c r="L152" s="80">
        <f>90-(($A152-L$100-1)*(89/($B$86-L$100-1)))</f>
        <v>48.466666666666669</v>
      </c>
      <c r="M152" s="80"/>
      <c r="N152" s="80">
        <f>90-(($A152-N$100-1)*(89/($B$86-N$100-1)))</f>
        <v>47.945054945054949</v>
      </c>
      <c r="O152" s="80"/>
      <c r="P152" s="80">
        <f>90-(($A152-P$100-1)*(89/($B$86-P$100-1)))</f>
        <v>47.434782608695656</v>
      </c>
      <c r="Q152" s="80"/>
      <c r="R152" s="80">
        <f>90-(($A152-R$100-1)*(89/($B$86-R$100-1)))</f>
        <v>46.935483870967744</v>
      </c>
      <c r="S152" s="80"/>
      <c r="T152" s="80">
        <f>90-(($A152-T$100-1)*(89/($B$86-T$100-1)))</f>
        <v>46.446808510638299</v>
      </c>
      <c r="U152" s="80"/>
      <c r="V152" s="80">
        <f>90-(($A152-V$100-1)*(89/($B$86-V$100-1)))</f>
        <v>45.968421052631577</v>
      </c>
      <c r="W152" s="80"/>
      <c r="X152" s="80">
        <f>90-(($A152-X$100-1)*(89/($B$86-X$100-1)))</f>
        <v>45.5</v>
      </c>
    </row>
    <row r="153" spans="1:24" x14ac:dyDescent="0.35">
      <c r="A153">
        <f t="shared" si="18"/>
        <v>53</v>
      </c>
      <c r="B153" s="80">
        <f>90-(($A153-B$100-1)*(89/($B$86-B$100-1)))</f>
        <v>50.211764705882352</v>
      </c>
      <c r="C153" s="80"/>
      <c r="D153" s="80">
        <f>90-(($A153-D$100-1)*(89/($B$86-D$100-1)))</f>
        <v>49.639534883720927</v>
      </c>
      <c r="E153" s="80"/>
      <c r="F153" s="80">
        <f>90-(($A153-F$100-1)*(89/($B$86-F$100-1)))</f>
        <v>49.080459770114942</v>
      </c>
      <c r="G153" s="80"/>
      <c r="H153" s="80">
        <f>90-(($A153-H$100-1)*(89/($B$86-H$100-1)))</f>
        <v>48.534090909090907</v>
      </c>
      <c r="I153" s="80"/>
      <c r="J153" s="80">
        <f>90-(($A153-J$100-1)*(89/($B$86-J$100-1)))</f>
        <v>48</v>
      </c>
      <c r="K153" s="80"/>
      <c r="L153" s="80">
        <f>90-(($A153-L$100-1)*(89/($B$86-L$100-1)))</f>
        <v>47.477777777777774</v>
      </c>
      <c r="M153" s="80"/>
      <c r="N153" s="80">
        <f>90-(($A153-N$100-1)*(89/($B$86-N$100-1)))</f>
        <v>46.967032967032971</v>
      </c>
      <c r="O153" s="80"/>
      <c r="P153" s="80">
        <f>90-(($A153-P$100-1)*(89/($B$86-P$100-1)))</f>
        <v>46.467391304347828</v>
      </c>
      <c r="Q153" s="80"/>
      <c r="R153" s="80">
        <f>90-(($A153-R$100-1)*(89/($B$86-R$100-1)))</f>
        <v>45.978494623655912</v>
      </c>
      <c r="S153" s="80"/>
      <c r="T153" s="80">
        <f>90-(($A153-T$100-1)*(89/($B$86-T$100-1)))</f>
        <v>45.5</v>
      </c>
      <c r="U153" s="80"/>
      <c r="V153" s="80">
        <f>90-(($A153-V$100-1)*(89/($B$86-V$100-1)))</f>
        <v>45.031578947368416</v>
      </c>
      <c r="W153" s="80"/>
      <c r="X153" s="80">
        <f>90-(($A153-X$100-1)*(89/($B$86-X$100-1)))</f>
        <v>44.572916666666664</v>
      </c>
    </row>
    <row r="154" spans="1:24" x14ac:dyDescent="0.35">
      <c r="A154">
        <f t="shared" si="18"/>
        <v>54</v>
      </c>
      <c r="B154" s="80">
        <f>90-(($A154-B$100-1)*(89/($B$86-B$100-1)))</f>
        <v>49.164705882352941</v>
      </c>
      <c r="C154" s="80"/>
      <c r="D154" s="80">
        <f>90-(($A154-D$100-1)*(89/($B$86-D$100-1)))</f>
        <v>48.604651162790695</v>
      </c>
      <c r="E154" s="80"/>
      <c r="F154" s="80">
        <f>90-(($A154-F$100-1)*(89/($B$86-F$100-1)))</f>
        <v>48.05747126436782</v>
      </c>
      <c r="G154" s="80"/>
      <c r="H154" s="80">
        <f>90-(($A154-H$100-1)*(89/($B$86-H$100-1)))</f>
        <v>47.522727272727266</v>
      </c>
      <c r="I154" s="80"/>
      <c r="J154" s="80">
        <f>90-(($A154-J$100-1)*(89/($B$86-J$100-1)))</f>
        <v>47</v>
      </c>
      <c r="K154" s="80"/>
      <c r="L154" s="80">
        <f>90-(($A154-L$100-1)*(89/($B$86-L$100-1)))</f>
        <v>46.488888888888887</v>
      </c>
      <c r="M154" s="80"/>
      <c r="N154" s="80">
        <f>90-(($A154-N$100-1)*(89/($B$86-N$100-1)))</f>
        <v>45.989010989010993</v>
      </c>
      <c r="O154" s="80"/>
      <c r="P154" s="80">
        <f>90-(($A154-P$100-1)*(89/($B$86-P$100-1)))</f>
        <v>45.5</v>
      </c>
      <c r="Q154" s="80"/>
      <c r="R154" s="80">
        <f>90-(($A154-R$100-1)*(89/($B$86-R$100-1)))</f>
        <v>45.021505376344081</v>
      </c>
      <c r="S154" s="80"/>
      <c r="T154" s="80">
        <f>90-(($A154-T$100-1)*(89/($B$86-T$100-1)))</f>
        <v>44.553191489361701</v>
      </c>
      <c r="U154" s="80"/>
      <c r="V154" s="80">
        <f>90-(($A154-V$100-1)*(89/($B$86-V$100-1)))</f>
        <v>44.094736842105263</v>
      </c>
      <c r="W154" s="80"/>
      <c r="X154" s="80">
        <f>90-(($A154-X$100-1)*(89/($B$86-X$100-1)))</f>
        <v>43.645833333333329</v>
      </c>
    </row>
    <row r="155" spans="1:24" x14ac:dyDescent="0.35">
      <c r="A155">
        <f t="shared" si="18"/>
        <v>55</v>
      </c>
      <c r="B155" s="80">
        <f>90-(($A155-B$100-1)*(89/($B$86-B$100-1)))</f>
        <v>48.117647058823529</v>
      </c>
      <c r="C155" s="80"/>
      <c r="D155" s="80">
        <f>90-(($A155-D$100-1)*(89/($B$86-D$100-1)))</f>
        <v>47.569767441860463</v>
      </c>
      <c r="E155" s="80"/>
      <c r="F155" s="80">
        <f>90-(($A155-F$100-1)*(89/($B$86-F$100-1)))</f>
        <v>47.03448275862069</v>
      </c>
      <c r="G155" s="80"/>
      <c r="H155" s="80">
        <f>90-(($A155-H$100-1)*(89/($B$86-H$100-1)))</f>
        <v>46.511363636363633</v>
      </c>
      <c r="I155" s="80"/>
      <c r="J155" s="80">
        <f>90-(($A155-J$100-1)*(89/($B$86-J$100-1)))</f>
        <v>46</v>
      </c>
      <c r="K155" s="80"/>
      <c r="L155" s="80">
        <f>90-(($A155-L$100-1)*(89/($B$86-L$100-1)))</f>
        <v>45.5</v>
      </c>
      <c r="M155" s="80"/>
      <c r="N155" s="80">
        <f>90-(($A155-N$100-1)*(89/($B$86-N$100-1)))</f>
        <v>45.010989010989015</v>
      </c>
      <c r="O155" s="80"/>
      <c r="P155" s="80">
        <f>90-(($A155-P$100-1)*(89/($B$86-P$100-1)))</f>
        <v>44.532608695652172</v>
      </c>
      <c r="Q155" s="80"/>
      <c r="R155" s="80">
        <f>90-(($A155-R$100-1)*(89/($B$86-R$100-1)))</f>
        <v>44.064516129032256</v>
      </c>
      <c r="S155" s="80"/>
      <c r="T155" s="80">
        <f>90-(($A155-T$100-1)*(89/($B$86-T$100-1)))</f>
        <v>43.606382978723403</v>
      </c>
      <c r="U155" s="80"/>
      <c r="V155" s="80">
        <f>90-(($A155-V$100-1)*(89/($B$86-V$100-1)))</f>
        <v>43.157894736842103</v>
      </c>
      <c r="W155" s="80"/>
      <c r="X155" s="80">
        <f>90-(($A155-X$100-1)*(89/($B$86-X$100-1)))</f>
        <v>42.71875</v>
      </c>
    </row>
    <row r="156" spans="1:24" x14ac:dyDescent="0.35">
      <c r="A156">
        <f t="shared" si="18"/>
        <v>56</v>
      </c>
      <c r="B156" s="80">
        <f>90-(($A156-B$100-1)*(89/($B$86-B$100-1)))</f>
        <v>47.070588235294117</v>
      </c>
      <c r="C156" s="80"/>
      <c r="D156" s="80">
        <f>90-(($A156-D$100-1)*(89/($B$86-D$100-1)))</f>
        <v>46.534883720930232</v>
      </c>
      <c r="E156" s="80"/>
      <c r="F156" s="80">
        <f>90-(($A156-F$100-1)*(89/($B$86-F$100-1)))</f>
        <v>46.011494252873561</v>
      </c>
      <c r="G156" s="80"/>
      <c r="H156" s="80">
        <f>90-(($A156-H$100-1)*(89/($B$86-H$100-1)))</f>
        <v>45.499999999999993</v>
      </c>
      <c r="I156" s="80"/>
      <c r="J156" s="80">
        <f>90-(($A156-J$100-1)*(89/($B$86-J$100-1)))</f>
        <v>45</v>
      </c>
      <c r="K156" s="80"/>
      <c r="L156" s="80">
        <f>90-(($A156-L$100-1)*(89/($B$86-L$100-1)))</f>
        <v>44.511111111111106</v>
      </c>
      <c r="M156" s="80"/>
      <c r="N156" s="80">
        <f>90-(($A156-N$100-1)*(89/($B$86-N$100-1)))</f>
        <v>44.032967032967036</v>
      </c>
      <c r="O156" s="80"/>
      <c r="P156" s="80">
        <f>90-(($A156-P$100-1)*(89/($B$86-P$100-1)))</f>
        <v>43.565217391304351</v>
      </c>
      <c r="Q156" s="80"/>
      <c r="R156" s="80">
        <f>90-(($A156-R$100-1)*(89/($B$86-R$100-1)))</f>
        <v>43.107526881720432</v>
      </c>
      <c r="S156" s="80"/>
      <c r="T156" s="80">
        <f>90-(($A156-T$100-1)*(89/($B$86-T$100-1)))</f>
        <v>42.659574468085104</v>
      </c>
      <c r="U156" s="80"/>
      <c r="V156" s="80">
        <f>90-(($A156-V$100-1)*(89/($B$86-V$100-1)))</f>
        <v>42.221052631578949</v>
      </c>
      <c r="W156" s="80"/>
      <c r="X156" s="80">
        <f>90-(($A156-X$100-1)*(89/($B$86-X$100-1)))</f>
        <v>41.791666666666664</v>
      </c>
    </row>
    <row r="157" spans="1:24" x14ac:dyDescent="0.35">
      <c r="A157">
        <f t="shared" si="18"/>
        <v>57</v>
      </c>
      <c r="B157" s="80">
        <f>90-(($A157-B$100-1)*(89/($B$86-B$100-1)))</f>
        <v>46.023529411764706</v>
      </c>
      <c r="C157" s="80"/>
      <c r="D157" s="80">
        <f>90-(($A157-D$100-1)*(89/($B$86-D$100-1)))</f>
        <v>45.5</v>
      </c>
      <c r="E157" s="80"/>
      <c r="F157" s="80">
        <f>90-(($A157-F$100-1)*(89/($B$86-F$100-1)))</f>
        <v>44.988505747126439</v>
      </c>
      <c r="G157" s="80"/>
      <c r="H157" s="80">
        <f>90-(($A157-H$100-1)*(89/($B$86-H$100-1)))</f>
        <v>44.48863636363636</v>
      </c>
      <c r="I157" s="80"/>
      <c r="J157" s="80">
        <f>90-(($A157-J$100-1)*(89/($B$86-J$100-1)))</f>
        <v>44</v>
      </c>
      <c r="K157" s="80"/>
      <c r="L157" s="80">
        <f>90-(($A157-L$100-1)*(89/($B$86-L$100-1)))</f>
        <v>43.522222222222219</v>
      </c>
      <c r="M157" s="80"/>
      <c r="N157" s="80">
        <f>90-(($A157-N$100-1)*(89/($B$86-N$100-1)))</f>
        <v>43.054945054945058</v>
      </c>
      <c r="O157" s="80"/>
      <c r="P157" s="80">
        <f>90-(($A157-P$100-1)*(89/($B$86-P$100-1)))</f>
        <v>42.597826086956523</v>
      </c>
      <c r="Q157" s="80"/>
      <c r="R157" s="80">
        <f>90-(($A157-R$100-1)*(89/($B$86-R$100-1)))</f>
        <v>42.1505376344086</v>
      </c>
      <c r="S157" s="80"/>
      <c r="T157" s="80">
        <f>90-(($A157-T$100-1)*(89/($B$86-T$100-1)))</f>
        <v>41.712765957446813</v>
      </c>
      <c r="U157" s="80"/>
      <c r="V157" s="80">
        <f>90-(($A157-V$100-1)*(89/($B$86-V$100-1)))</f>
        <v>41.284210526315789</v>
      </c>
      <c r="W157" s="80"/>
      <c r="X157" s="80">
        <f>90-(($A157-X$100-1)*(89/($B$86-X$100-1)))</f>
        <v>40.864583333333329</v>
      </c>
    </row>
    <row r="158" spans="1:24" x14ac:dyDescent="0.35">
      <c r="A158">
        <f t="shared" si="18"/>
        <v>58</v>
      </c>
      <c r="B158" s="80">
        <f>90-(($A158-B$100-1)*(89/($B$86-B$100-1)))</f>
        <v>44.976470588235294</v>
      </c>
      <c r="C158" s="80"/>
      <c r="D158" s="80">
        <f>90-(($A158-D$100-1)*(89/($B$86-D$100-1)))</f>
        <v>44.465116279069761</v>
      </c>
      <c r="E158" s="80"/>
      <c r="F158" s="80">
        <f>90-(($A158-F$100-1)*(89/($B$86-F$100-1)))</f>
        <v>43.96551724137931</v>
      </c>
      <c r="G158" s="80"/>
      <c r="H158" s="80">
        <f>90-(($A158-H$100-1)*(89/($B$86-H$100-1)))</f>
        <v>43.47727272727272</v>
      </c>
      <c r="I158" s="80"/>
      <c r="J158" s="80">
        <f>90-(($A158-J$100-1)*(89/($B$86-J$100-1)))</f>
        <v>43</v>
      </c>
      <c r="K158" s="80"/>
      <c r="L158" s="80">
        <f>90-(($A158-L$100-1)*(89/($B$86-L$100-1)))</f>
        <v>42.533333333333331</v>
      </c>
      <c r="M158" s="80"/>
      <c r="N158" s="80">
        <f>90-(($A158-N$100-1)*(89/($B$86-N$100-1)))</f>
        <v>42.07692307692308</v>
      </c>
      <c r="O158" s="80"/>
      <c r="P158" s="80">
        <f>90-(($A158-P$100-1)*(89/($B$86-P$100-1)))</f>
        <v>41.630434782608695</v>
      </c>
      <c r="Q158" s="80"/>
      <c r="R158" s="80">
        <f>90-(($A158-R$100-1)*(89/($B$86-R$100-1)))</f>
        <v>41.193548387096769</v>
      </c>
      <c r="S158" s="80"/>
      <c r="T158" s="80">
        <f>90-(($A158-T$100-1)*(89/($B$86-T$100-1)))</f>
        <v>40.765957446808514</v>
      </c>
      <c r="U158" s="80"/>
      <c r="V158" s="80">
        <f>90-(($A158-V$100-1)*(89/($B$86-V$100-1)))</f>
        <v>40.347368421052629</v>
      </c>
      <c r="W158" s="80"/>
      <c r="X158" s="80">
        <f>90-(($A158-X$100-1)*(89/($B$86-X$100-1)))</f>
        <v>39.9375</v>
      </c>
    </row>
    <row r="159" spans="1:24" x14ac:dyDescent="0.35">
      <c r="A159">
        <f t="shared" si="18"/>
        <v>59</v>
      </c>
      <c r="B159" s="80">
        <f>90-(($A159-B$100-1)*(89/($B$86-B$100-1)))</f>
        <v>43.929411764705883</v>
      </c>
      <c r="C159" s="80"/>
      <c r="D159" s="80">
        <f>90-(($A159-D$100-1)*(89/($B$86-D$100-1)))</f>
        <v>43.430232558139529</v>
      </c>
      <c r="E159" s="80"/>
      <c r="F159" s="80">
        <f>90-(($A159-F$100-1)*(89/($B$86-F$100-1)))</f>
        <v>42.942528735632187</v>
      </c>
      <c r="G159" s="80"/>
      <c r="H159" s="80">
        <f>90-(($A159-H$100-1)*(89/($B$86-H$100-1)))</f>
        <v>42.465909090909086</v>
      </c>
      <c r="I159" s="80"/>
      <c r="J159" s="80">
        <f>90-(($A159-J$100-1)*(89/($B$86-J$100-1)))</f>
        <v>42</v>
      </c>
      <c r="K159" s="80"/>
      <c r="L159" s="80">
        <f>90-(($A159-L$100-1)*(89/($B$86-L$100-1)))</f>
        <v>41.544444444444444</v>
      </c>
      <c r="M159" s="80"/>
      <c r="N159" s="80">
        <f>90-(($A159-N$100-1)*(89/($B$86-N$100-1)))</f>
        <v>41.098901098901102</v>
      </c>
      <c r="O159" s="80"/>
      <c r="P159" s="80">
        <f>90-(($A159-P$100-1)*(89/($B$86-P$100-1)))</f>
        <v>40.663043478260875</v>
      </c>
      <c r="Q159" s="80"/>
      <c r="R159" s="80">
        <f>90-(($A159-R$100-1)*(89/($B$86-R$100-1)))</f>
        <v>40.236559139784944</v>
      </c>
      <c r="S159" s="80"/>
      <c r="T159" s="80">
        <f>90-(($A159-T$100-1)*(89/($B$86-T$100-1)))</f>
        <v>39.819148936170215</v>
      </c>
      <c r="U159" s="80"/>
      <c r="V159" s="80">
        <f>90-(($A159-V$100-1)*(89/($B$86-V$100-1)))</f>
        <v>39.410526315789475</v>
      </c>
      <c r="W159" s="80"/>
      <c r="X159" s="80">
        <f>90-(($A159-X$100-1)*(89/($B$86-X$100-1)))</f>
        <v>39.010416666666664</v>
      </c>
    </row>
    <row r="160" spans="1:24" x14ac:dyDescent="0.35">
      <c r="A160">
        <f t="shared" si="18"/>
        <v>60</v>
      </c>
      <c r="B160" s="80">
        <f>90-(($A160-B$100-1)*(89/($B$86-B$100-1)))</f>
        <v>42.882352941176471</v>
      </c>
      <c r="C160" s="80"/>
      <c r="D160" s="80">
        <f>90-(($A160-D$100-1)*(89/($B$86-D$100-1)))</f>
        <v>42.395348837209298</v>
      </c>
      <c r="E160" s="80"/>
      <c r="F160" s="80">
        <f>90-(($A160-F$100-1)*(89/($B$86-F$100-1)))</f>
        <v>41.919540229885058</v>
      </c>
      <c r="G160" s="80"/>
      <c r="H160" s="80">
        <f>90-(($A160-H$100-1)*(89/($B$86-H$100-1)))</f>
        <v>41.454545454545453</v>
      </c>
      <c r="I160" s="80"/>
      <c r="J160" s="80">
        <f>90-(($A160-J$100-1)*(89/($B$86-J$100-1)))</f>
        <v>41</v>
      </c>
      <c r="K160" s="80"/>
      <c r="L160" s="80">
        <f>90-(($A160-L$100-1)*(89/($B$86-L$100-1)))</f>
        <v>40.555555555555557</v>
      </c>
      <c r="M160" s="80"/>
      <c r="N160" s="80">
        <f>90-(($A160-N$100-1)*(89/($B$86-N$100-1)))</f>
        <v>40.120879120879124</v>
      </c>
      <c r="O160" s="80"/>
      <c r="P160" s="80">
        <f>90-(($A160-P$100-1)*(89/($B$86-P$100-1)))</f>
        <v>39.695652173913047</v>
      </c>
      <c r="Q160" s="80"/>
      <c r="R160" s="80">
        <f>90-(($A160-R$100-1)*(89/($B$86-R$100-1)))</f>
        <v>39.27956989247312</v>
      </c>
      <c r="S160" s="80"/>
      <c r="T160" s="80">
        <f>90-(($A160-T$100-1)*(89/($B$86-T$100-1)))</f>
        <v>38.872340425531917</v>
      </c>
      <c r="U160" s="80"/>
      <c r="V160" s="80">
        <f>90-(($A160-V$100-1)*(89/($B$86-V$100-1)))</f>
        <v>38.473684210526315</v>
      </c>
      <c r="W160" s="80"/>
      <c r="X160" s="80">
        <f>90-(($A160-X$100-1)*(89/($B$86-X$100-1)))</f>
        <v>38.083333333333329</v>
      </c>
    </row>
    <row r="161" spans="1:24" x14ac:dyDescent="0.35">
      <c r="A161">
        <f t="shared" si="18"/>
        <v>61</v>
      </c>
      <c r="B161" s="80">
        <f>90-(($A161-B$100-1)*(89/($B$86-B$100-1)))</f>
        <v>41.835294117647059</v>
      </c>
      <c r="C161" s="80"/>
      <c r="D161" s="80">
        <f>90-(($A161-D$100-1)*(89/($B$86-D$100-1)))</f>
        <v>41.360465116279066</v>
      </c>
      <c r="E161" s="80"/>
      <c r="F161" s="80">
        <f>90-(($A161-F$100-1)*(89/($B$86-F$100-1)))</f>
        <v>40.896551724137936</v>
      </c>
      <c r="G161" s="80"/>
      <c r="H161" s="80">
        <f>90-(($A161-H$100-1)*(89/($B$86-H$100-1)))</f>
        <v>40.443181818181813</v>
      </c>
      <c r="I161" s="80"/>
      <c r="J161" s="80">
        <f>90-(($A161-J$100-1)*(89/($B$86-J$100-1)))</f>
        <v>40</v>
      </c>
      <c r="K161" s="80"/>
      <c r="L161" s="80">
        <f>90-(($A161-L$100-1)*(89/($B$86-L$100-1)))</f>
        <v>39.566666666666663</v>
      </c>
      <c r="M161" s="80"/>
      <c r="N161" s="80">
        <f>90-(($A161-N$100-1)*(89/($B$86-N$100-1)))</f>
        <v>39.142857142857146</v>
      </c>
      <c r="O161" s="80"/>
      <c r="P161" s="80">
        <f>90-(($A161-P$100-1)*(89/($B$86-P$100-1)))</f>
        <v>38.728260869565219</v>
      </c>
      <c r="Q161" s="80"/>
      <c r="R161" s="80">
        <f>90-(($A161-R$100-1)*(89/($B$86-R$100-1)))</f>
        <v>38.322580645161288</v>
      </c>
      <c r="S161" s="80"/>
      <c r="T161" s="80">
        <f>90-(($A161-T$100-1)*(89/($B$86-T$100-1)))</f>
        <v>37.925531914893618</v>
      </c>
      <c r="U161" s="80"/>
      <c r="V161" s="80">
        <f>90-(($A161-V$100-1)*(89/($B$86-V$100-1)))</f>
        <v>37.536842105263155</v>
      </c>
      <c r="W161" s="80"/>
      <c r="X161" s="80">
        <f>90-(($A161-X$100-1)*(89/($B$86-X$100-1)))</f>
        <v>37.15625</v>
      </c>
    </row>
    <row r="162" spans="1:24" x14ac:dyDescent="0.35">
      <c r="A162">
        <f t="shared" si="18"/>
        <v>62</v>
      </c>
      <c r="B162" s="80">
        <f>90-(($A162-B$100-1)*(89/($B$86-B$100-1)))</f>
        <v>40.788235294117648</v>
      </c>
      <c r="C162" s="80"/>
      <c r="D162" s="80">
        <f>90-(($A162-D$100-1)*(89/($B$86-D$100-1)))</f>
        <v>40.325581395348834</v>
      </c>
      <c r="E162" s="80"/>
      <c r="F162" s="80">
        <f>90-(($A162-F$100-1)*(89/($B$86-F$100-1)))</f>
        <v>39.873563218390807</v>
      </c>
      <c r="G162" s="80"/>
      <c r="H162" s="80">
        <f>90-(($A162-H$100-1)*(89/($B$86-H$100-1)))</f>
        <v>39.43181818181818</v>
      </c>
      <c r="I162" s="80"/>
      <c r="J162" s="80">
        <f>90-(($A162-J$100-1)*(89/($B$86-J$100-1)))</f>
        <v>39</v>
      </c>
      <c r="K162" s="80"/>
      <c r="L162" s="80">
        <f>90-(($A162-L$100-1)*(89/($B$86-L$100-1)))</f>
        <v>38.577777777777776</v>
      </c>
      <c r="M162" s="80"/>
      <c r="N162" s="80">
        <f>90-(($A162-N$100-1)*(89/($B$86-N$100-1)))</f>
        <v>38.164835164835168</v>
      </c>
      <c r="O162" s="80"/>
      <c r="P162" s="80">
        <f>90-(($A162-P$100-1)*(89/($B$86-P$100-1)))</f>
        <v>37.760869565217391</v>
      </c>
      <c r="Q162" s="80"/>
      <c r="R162" s="80">
        <f>90-(($A162-R$100-1)*(89/($B$86-R$100-1)))</f>
        <v>37.365591397849457</v>
      </c>
      <c r="S162" s="80"/>
      <c r="T162" s="80">
        <f>90-(($A162-T$100-1)*(89/($B$86-T$100-1)))</f>
        <v>36.978723404255319</v>
      </c>
      <c r="U162" s="80"/>
      <c r="V162" s="80">
        <f>90-(($A162-V$100-1)*(89/($B$86-V$100-1)))</f>
        <v>36.6</v>
      </c>
      <c r="W162" s="80"/>
      <c r="X162" s="80">
        <f>90-(($A162-X$100-1)*(89/($B$86-X$100-1)))</f>
        <v>36.229166666666664</v>
      </c>
    </row>
    <row r="163" spans="1:24" x14ac:dyDescent="0.35">
      <c r="A163">
        <f t="shared" si="18"/>
        <v>63</v>
      </c>
      <c r="B163" s="80">
        <f>90-(($A163-B$100-1)*(89/($B$86-B$100-1)))</f>
        <v>39.741176470588229</v>
      </c>
      <c r="C163" s="80"/>
      <c r="D163" s="80">
        <f>90-(($A163-D$100-1)*(89/($B$86-D$100-1)))</f>
        <v>39.290697674418603</v>
      </c>
      <c r="E163" s="80"/>
      <c r="F163" s="80">
        <f>90-(($A163-F$100-1)*(89/($B$86-F$100-1)))</f>
        <v>38.850574712643677</v>
      </c>
      <c r="G163" s="80"/>
      <c r="H163" s="80">
        <f>90-(($A163-H$100-1)*(89/($B$86-H$100-1)))</f>
        <v>38.42045454545454</v>
      </c>
      <c r="I163" s="80"/>
      <c r="J163" s="80">
        <f>90-(($A163-J$100-1)*(89/($B$86-J$100-1)))</f>
        <v>38</v>
      </c>
      <c r="K163" s="80"/>
      <c r="L163" s="80">
        <f>90-(($A163-L$100-1)*(89/($B$86-L$100-1)))</f>
        <v>37.588888888888889</v>
      </c>
      <c r="M163" s="80"/>
      <c r="N163" s="80">
        <f>90-(($A163-N$100-1)*(89/($B$86-N$100-1)))</f>
        <v>37.18681318681319</v>
      </c>
      <c r="O163" s="80"/>
      <c r="P163" s="80">
        <f>90-(($A163-P$100-1)*(89/($B$86-P$100-1)))</f>
        <v>36.79347826086957</v>
      </c>
      <c r="Q163" s="80"/>
      <c r="R163" s="80">
        <f>90-(($A163-R$100-1)*(89/($B$86-R$100-1)))</f>
        <v>36.408602150537632</v>
      </c>
      <c r="S163" s="80"/>
      <c r="T163" s="80">
        <f>90-(($A163-T$100-1)*(89/($B$86-T$100-1)))</f>
        <v>36.031914893617021</v>
      </c>
      <c r="U163" s="80"/>
      <c r="V163" s="80">
        <f>90-(($A163-V$100-1)*(89/($B$86-V$100-1)))</f>
        <v>35.663157894736841</v>
      </c>
      <c r="W163" s="80"/>
      <c r="X163" s="80">
        <f>90-(($A163-X$100-1)*(89/($B$86-X$100-1)))</f>
        <v>35.302083333333329</v>
      </c>
    </row>
    <row r="164" spans="1:24" x14ac:dyDescent="0.35">
      <c r="A164">
        <f t="shared" si="18"/>
        <v>64</v>
      </c>
      <c r="B164" s="80">
        <f>90-(($A164-B$100-1)*(89/($B$86-B$100-1)))</f>
        <v>38.694117647058818</v>
      </c>
      <c r="C164" s="80"/>
      <c r="D164" s="80">
        <f>90-(($A164-D$100-1)*(89/($B$86-D$100-1)))</f>
        <v>38.255813953488371</v>
      </c>
      <c r="E164" s="80"/>
      <c r="F164" s="80">
        <f>90-(($A164-F$100-1)*(89/($B$86-F$100-1)))</f>
        <v>37.827586206896555</v>
      </c>
      <c r="G164" s="80"/>
      <c r="H164" s="80">
        <f>90-(($A164-H$100-1)*(89/($B$86-H$100-1)))</f>
        <v>37.409090909090907</v>
      </c>
      <c r="I164" s="80"/>
      <c r="J164" s="80">
        <f>90-(($A164-J$100-1)*(89/($B$86-J$100-1)))</f>
        <v>37</v>
      </c>
      <c r="K164" s="80"/>
      <c r="L164" s="80">
        <f>90-(($A164-L$100-1)*(89/($B$86-L$100-1)))</f>
        <v>36.599999999999994</v>
      </c>
      <c r="M164" s="80"/>
      <c r="N164" s="80">
        <f>90-(($A164-N$100-1)*(89/($B$86-N$100-1)))</f>
        <v>36.208791208791212</v>
      </c>
      <c r="O164" s="80"/>
      <c r="P164" s="80">
        <f>90-(($A164-P$100-1)*(89/($B$86-P$100-1)))</f>
        <v>35.826086956521742</v>
      </c>
      <c r="Q164" s="80"/>
      <c r="R164" s="80">
        <f>90-(($A164-R$100-1)*(89/($B$86-R$100-1)))</f>
        <v>35.451612903225808</v>
      </c>
      <c r="S164" s="80"/>
      <c r="T164" s="80">
        <f>90-(($A164-T$100-1)*(89/($B$86-T$100-1)))</f>
        <v>35.085106382978722</v>
      </c>
      <c r="U164" s="80"/>
      <c r="V164" s="80">
        <f>90-(($A164-V$100-1)*(89/($B$86-V$100-1)))</f>
        <v>34.726315789473681</v>
      </c>
      <c r="W164" s="80"/>
      <c r="X164" s="80">
        <f>90-(($A164-X$100-1)*(89/($B$86-X$100-1)))</f>
        <v>34.375</v>
      </c>
    </row>
    <row r="165" spans="1:24" x14ac:dyDescent="0.35">
      <c r="A165">
        <f t="shared" si="18"/>
        <v>65</v>
      </c>
      <c r="B165" s="80">
        <f>90-(($A165-B$100-1)*(89/($B$86-B$100-1)))</f>
        <v>37.647058823529406</v>
      </c>
      <c r="C165" s="80"/>
      <c r="D165" s="80">
        <f>90-(($A165-D$100-1)*(89/($B$86-D$100-1)))</f>
        <v>37.220930232558139</v>
      </c>
      <c r="E165" s="80"/>
      <c r="F165" s="80">
        <f>90-(($A165-F$100-1)*(89/($B$86-F$100-1)))</f>
        <v>36.804597701149426</v>
      </c>
      <c r="G165" s="80"/>
      <c r="H165" s="80">
        <f>90-(($A165-H$100-1)*(89/($B$86-H$100-1)))</f>
        <v>36.397727272727266</v>
      </c>
      <c r="I165" s="80"/>
      <c r="J165" s="80">
        <f>90-(($A165-J$100-1)*(89/($B$86-J$100-1)))</f>
        <v>36</v>
      </c>
      <c r="K165" s="80"/>
      <c r="L165" s="80">
        <f>90-(($A165-L$100-1)*(89/($B$86-L$100-1)))</f>
        <v>35.611111111111107</v>
      </c>
      <c r="M165" s="80"/>
      <c r="N165" s="80">
        <f>90-(($A165-N$100-1)*(89/($B$86-N$100-1)))</f>
        <v>35.230769230769234</v>
      </c>
      <c r="O165" s="80"/>
      <c r="P165" s="80">
        <f>90-(($A165-P$100-1)*(89/($B$86-P$100-1)))</f>
        <v>34.858695652173914</v>
      </c>
      <c r="Q165" s="80"/>
      <c r="R165" s="80">
        <f>90-(($A165-R$100-1)*(89/($B$86-R$100-1)))</f>
        <v>34.494623655913976</v>
      </c>
      <c r="S165" s="80"/>
      <c r="T165" s="80">
        <f>90-(($A165-T$100-1)*(89/($B$86-T$100-1)))</f>
        <v>34.138297872340424</v>
      </c>
      <c r="U165" s="80"/>
      <c r="V165" s="80">
        <f>90-(($A165-V$100-1)*(89/($B$86-V$100-1)))</f>
        <v>33.789473684210527</v>
      </c>
      <c r="W165" s="80"/>
      <c r="X165" s="80">
        <f>90-(($A165-X$100-1)*(89/($B$86-X$100-1)))</f>
        <v>33.447916666666664</v>
      </c>
    </row>
    <row r="166" spans="1:24" x14ac:dyDescent="0.35">
      <c r="A166">
        <f t="shared" si="18"/>
        <v>66</v>
      </c>
      <c r="B166" s="80">
        <f>90-(($A166-B$100-1)*(89/($B$86-B$100-1)))</f>
        <v>36.599999999999994</v>
      </c>
      <c r="C166" s="80"/>
      <c r="D166" s="80">
        <f>90-(($A166-D$100-1)*(89/($B$86-D$100-1)))</f>
        <v>36.186046511627907</v>
      </c>
      <c r="E166" s="80"/>
      <c r="F166" s="80">
        <f>90-(($A166-F$100-1)*(89/($B$86-F$100-1)))</f>
        <v>35.781609195402304</v>
      </c>
      <c r="G166" s="80"/>
      <c r="H166" s="80">
        <f>90-(($A166-H$100-1)*(89/($B$86-H$100-1)))</f>
        <v>35.386363636363633</v>
      </c>
      <c r="I166" s="80"/>
      <c r="J166" s="80">
        <f>90-(($A166-J$100-1)*(89/($B$86-J$100-1)))</f>
        <v>35</v>
      </c>
      <c r="K166" s="80"/>
      <c r="L166" s="80">
        <f>90-(($A166-L$100-1)*(89/($B$86-L$100-1)))</f>
        <v>34.62222222222222</v>
      </c>
      <c r="M166" s="80"/>
      <c r="N166" s="80">
        <f>90-(($A166-N$100-1)*(89/($B$86-N$100-1)))</f>
        <v>34.252747252747255</v>
      </c>
      <c r="O166" s="80"/>
      <c r="P166" s="80">
        <f>90-(($A166-P$100-1)*(89/($B$86-P$100-1)))</f>
        <v>33.891304347826086</v>
      </c>
      <c r="Q166" s="80"/>
      <c r="R166" s="80">
        <f>90-(($A166-R$100-1)*(89/($B$86-R$100-1)))</f>
        <v>33.537634408602145</v>
      </c>
      <c r="S166" s="80"/>
      <c r="T166" s="80">
        <f>90-(($A166-T$100-1)*(89/($B$86-T$100-1)))</f>
        <v>33.191489361702132</v>
      </c>
      <c r="U166" s="80"/>
      <c r="V166" s="80">
        <f>90-(($A166-V$100-1)*(89/($B$86-V$100-1)))</f>
        <v>32.852631578947367</v>
      </c>
      <c r="W166" s="80"/>
      <c r="X166" s="80">
        <f>90-(($A166-X$100-1)*(89/($B$86-X$100-1)))</f>
        <v>32.520833333333329</v>
      </c>
    </row>
    <row r="167" spans="1:24" x14ac:dyDescent="0.35">
      <c r="A167">
        <f t="shared" ref="A167:A230" si="29">A166+1</f>
        <v>67</v>
      </c>
      <c r="B167" s="80">
        <f>90-(($A167-B$100-1)*(89/($B$86-B$100-1)))</f>
        <v>35.552941176470583</v>
      </c>
      <c r="C167" s="80"/>
      <c r="D167" s="80">
        <f>90-(($A167-D$100-1)*(89/($B$86-D$100-1)))</f>
        <v>35.151162790697668</v>
      </c>
      <c r="E167" s="80"/>
      <c r="F167" s="80">
        <f>90-(($A167-F$100-1)*(89/($B$86-F$100-1)))</f>
        <v>34.758620689655174</v>
      </c>
      <c r="G167" s="80"/>
      <c r="H167" s="80">
        <f>90-(($A167-H$100-1)*(89/($B$86-H$100-1)))</f>
        <v>34.374999999999993</v>
      </c>
      <c r="I167" s="80"/>
      <c r="J167" s="80">
        <f>90-(($A167-J$100-1)*(89/($B$86-J$100-1)))</f>
        <v>34</v>
      </c>
      <c r="K167" s="80"/>
      <c r="L167" s="80">
        <f>90-(($A167-L$100-1)*(89/($B$86-L$100-1)))</f>
        <v>33.633333333333333</v>
      </c>
      <c r="M167" s="80"/>
      <c r="N167" s="80">
        <f>90-(($A167-N$100-1)*(89/($B$86-N$100-1)))</f>
        <v>33.274725274725277</v>
      </c>
      <c r="O167" s="80"/>
      <c r="P167" s="80">
        <f>90-(($A167-P$100-1)*(89/($B$86-P$100-1)))</f>
        <v>32.923913043478265</v>
      </c>
      <c r="Q167" s="80"/>
      <c r="R167" s="80">
        <f>90-(($A167-R$100-1)*(89/($B$86-R$100-1)))</f>
        <v>32.58064516129032</v>
      </c>
      <c r="S167" s="80"/>
      <c r="T167" s="80">
        <f>90-(($A167-T$100-1)*(89/($B$86-T$100-1)))</f>
        <v>32.244680851063833</v>
      </c>
      <c r="U167" s="80"/>
      <c r="V167" s="80">
        <f>90-(($A167-V$100-1)*(89/($B$86-V$100-1)))</f>
        <v>31.915789473684207</v>
      </c>
      <c r="W167" s="80"/>
      <c r="X167" s="80">
        <f>90-(($A167-X$100-1)*(89/($B$86-X$100-1)))</f>
        <v>31.59375</v>
      </c>
    </row>
    <row r="168" spans="1:24" x14ac:dyDescent="0.35">
      <c r="A168">
        <f t="shared" si="29"/>
        <v>68</v>
      </c>
      <c r="B168" s="80">
        <f>90-(($A168-B$100-1)*(89/($B$86-B$100-1)))</f>
        <v>34.505882352941171</v>
      </c>
      <c r="C168" s="80"/>
      <c r="D168" s="80">
        <f>90-(($A168-D$100-1)*(89/($B$86-D$100-1)))</f>
        <v>34.116279069767437</v>
      </c>
      <c r="E168" s="80"/>
      <c r="F168" s="80">
        <f>90-(($A168-F$100-1)*(89/($B$86-F$100-1)))</f>
        <v>33.735632183908045</v>
      </c>
      <c r="G168" s="80"/>
      <c r="H168" s="80">
        <f>90-(($A168-H$100-1)*(89/($B$86-H$100-1)))</f>
        <v>33.36363636363636</v>
      </c>
      <c r="I168" s="80"/>
      <c r="J168" s="80">
        <f>90-(($A168-J$100-1)*(89/($B$86-J$100-1)))</f>
        <v>33</v>
      </c>
      <c r="K168" s="80"/>
      <c r="L168" s="80">
        <f>90-(($A168-L$100-1)*(89/($B$86-L$100-1)))</f>
        <v>32.644444444444446</v>
      </c>
      <c r="M168" s="80"/>
      <c r="N168" s="80">
        <f>90-(($A168-N$100-1)*(89/($B$86-N$100-1)))</f>
        <v>32.296703296703299</v>
      </c>
      <c r="O168" s="80"/>
      <c r="P168" s="80">
        <f>90-(($A168-P$100-1)*(89/($B$86-P$100-1)))</f>
        <v>31.956521739130437</v>
      </c>
      <c r="Q168" s="80"/>
      <c r="R168" s="80">
        <f>90-(($A168-R$100-1)*(89/($B$86-R$100-1)))</f>
        <v>31.623655913978496</v>
      </c>
      <c r="S168" s="80"/>
      <c r="T168" s="80">
        <f>90-(($A168-T$100-1)*(89/($B$86-T$100-1)))</f>
        <v>31.297872340425535</v>
      </c>
      <c r="U168" s="80"/>
      <c r="V168" s="80">
        <f>90-(($A168-V$100-1)*(89/($B$86-V$100-1)))</f>
        <v>30.978947368421053</v>
      </c>
      <c r="W168" s="80"/>
      <c r="X168" s="80">
        <f>90-(($A168-X$100-1)*(89/($B$86-X$100-1)))</f>
        <v>30.666666666666664</v>
      </c>
    </row>
    <row r="169" spans="1:24" x14ac:dyDescent="0.35">
      <c r="A169">
        <f t="shared" si="29"/>
        <v>69</v>
      </c>
      <c r="B169" s="80">
        <f>90-(($A169-B$100-1)*(89/($B$86-B$100-1)))</f>
        <v>33.45882352941176</v>
      </c>
      <c r="C169" s="80"/>
      <c r="D169" s="80">
        <f>90-(($A169-D$100-1)*(89/($B$86-D$100-1)))</f>
        <v>33.081395348837205</v>
      </c>
      <c r="E169" s="80"/>
      <c r="F169" s="80">
        <f>90-(($A169-F$100-1)*(89/($B$86-F$100-1)))</f>
        <v>32.712643678160923</v>
      </c>
      <c r="G169" s="80"/>
      <c r="H169" s="80">
        <f>90-(($A169-H$100-1)*(89/($B$86-H$100-1)))</f>
        <v>32.35227272727272</v>
      </c>
      <c r="I169" s="80"/>
      <c r="J169" s="80">
        <f>90-(($A169-J$100-1)*(89/($B$86-J$100-1)))</f>
        <v>32</v>
      </c>
      <c r="K169" s="80"/>
      <c r="L169" s="80">
        <f>90-(($A169-L$100-1)*(89/($B$86-L$100-1)))</f>
        <v>31.655555555555551</v>
      </c>
      <c r="M169" s="80"/>
      <c r="N169" s="80">
        <f>90-(($A169-N$100-1)*(89/($B$86-N$100-1)))</f>
        <v>31.318681318681321</v>
      </c>
      <c r="O169" s="80"/>
      <c r="P169" s="80">
        <f>90-(($A169-P$100-1)*(89/($B$86-P$100-1)))</f>
        <v>30.989130434782609</v>
      </c>
      <c r="Q169" s="80"/>
      <c r="R169" s="80">
        <f>90-(($A169-R$100-1)*(89/($B$86-R$100-1)))</f>
        <v>30.666666666666664</v>
      </c>
      <c r="S169" s="80"/>
      <c r="T169" s="80">
        <f>90-(($A169-T$100-1)*(89/($B$86-T$100-1)))</f>
        <v>30.351063829787236</v>
      </c>
      <c r="U169" s="80"/>
      <c r="V169" s="80">
        <f>90-(($A169-V$100-1)*(89/($B$86-V$100-1)))</f>
        <v>30.042105263157893</v>
      </c>
      <c r="W169" s="80"/>
      <c r="X169" s="80">
        <f>90-(($A169-X$100-1)*(89/($B$86-X$100-1)))</f>
        <v>29.739583333333329</v>
      </c>
    </row>
    <row r="170" spans="1:24" x14ac:dyDescent="0.35">
      <c r="A170">
        <f t="shared" si="29"/>
        <v>70</v>
      </c>
      <c r="B170" s="80">
        <f>90-(($A170-B$100-1)*(89/($B$86-B$100-1)))</f>
        <v>32.411764705882348</v>
      </c>
      <c r="C170" s="80"/>
      <c r="D170" s="80">
        <f>90-(($A170-D$100-1)*(89/($B$86-D$100-1)))</f>
        <v>32.046511627906973</v>
      </c>
      <c r="E170" s="80"/>
      <c r="F170" s="80">
        <f>90-(($A170-F$100-1)*(89/($B$86-F$100-1)))</f>
        <v>31.689655172413794</v>
      </c>
      <c r="G170" s="80"/>
      <c r="H170" s="80">
        <f>90-(($A170-H$100-1)*(89/($B$86-H$100-1)))</f>
        <v>31.340909090909086</v>
      </c>
      <c r="I170" s="80"/>
      <c r="J170" s="80">
        <f>90-(($A170-J$100-1)*(89/($B$86-J$100-1)))</f>
        <v>31</v>
      </c>
      <c r="K170" s="80"/>
      <c r="L170" s="80">
        <f>90-(($A170-L$100-1)*(89/($B$86-L$100-1)))</f>
        <v>30.666666666666664</v>
      </c>
      <c r="M170" s="80"/>
      <c r="N170" s="80">
        <f>90-(($A170-N$100-1)*(89/($B$86-N$100-1)))</f>
        <v>30.340659340659343</v>
      </c>
      <c r="O170" s="80"/>
      <c r="P170" s="80">
        <f>90-(($A170-P$100-1)*(89/($B$86-P$100-1)))</f>
        <v>30.021739130434781</v>
      </c>
      <c r="Q170" s="80"/>
      <c r="R170" s="80">
        <f>90-(($A170-R$100-1)*(89/($B$86-R$100-1)))</f>
        <v>29.709677419354833</v>
      </c>
      <c r="S170" s="80"/>
      <c r="T170" s="80">
        <f>90-(($A170-T$100-1)*(89/($B$86-T$100-1)))</f>
        <v>29.404255319148938</v>
      </c>
      <c r="U170" s="80"/>
      <c r="V170" s="80">
        <f>90-(($A170-V$100-1)*(89/($B$86-V$100-1)))</f>
        <v>29.105263157894733</v>
      </c>
      <c r="W170" s="80"/>
      <c r="X170" s="80">
        <f>90-(($A170-X$100-1)*(89/($B$86-X$100-1)))</f>
        <v>28.8125</v>
      </c>
    </row>
    <row r="171" spans="1:24" x14ac:dyDescent="0.35">
      <c r="A171">
        <f t="shared" si="29"/>
        <v>71</v>
      </c>
      <c r="B171" s="80">
        <f>90-(($A171-B$100-1)*(89/($B$86-B$100-1)))</f>
        <v>31.364705882352936</v>
      </c>
      <c r="C171" s="80"/>
      <c r="D171" s="80">
        <f>90-(($A171-D$100-1)*(89/($B$86-D$100-1)))</f>
        <v>31.011627906976742</v>
      </c>
      <c r="E171" s="80"/>
      <c r="F171" s="80">
        <f>90-(($A171-F$100-1)*(89/($B$86-F$100-1)))</f>
        <v>30.666666666666671</v>
      </c>
      <c r="G171" s="80"/>
      <c r="H171" s="80">
        <f>90-(($A171-H$100-1)*(89/($B$86-H$100-1)))</f>
        <v>30.329545454545446</v>
      </c>
      <c r="I171" s="80"/>
      <c r="J171" s="80">
        <f>90-(($A171-J$100-1)*(89/($B$86-J$100-1)))</f>
        <v>30</v>
      </c>
      <c r="K171" s="80"/>
      <c r="L171" s="80">
        <f>90-(($A171-L$100-1)*(89/($B$86-L$100-1)))</f>
        <v>29.677777777777777</v>
      </c>
      <c r="M171" s="80"/>
      <c r="N171" s="80">
        <f>90-(($A171-N$100-1)*(89/($B$86-N$100-1)))</f>
        <v>29.362637362637365</v>
      </c>
      <c r="O171" s="80"/>
      <c r="P171" s="80">
        <f>90-(($A171-P$100-1)*(89/($B$86-P$100-1)))</f>
        <v>29.054347826086961</v>
      </c>
      <c r="Q171" s="80"/>
      <c r="R171" s="80">
        <f>90-(($A171-R$100-1)*(89/($B$86-R$100-1)))</f>
        <v>28.752688172043008</v>
      </c>
      <c r="S171" s="80"/>
      <c r="T171" s="80">
        <f>90-(($A171-T$100-1)*(89/($B$86-T$100-1)))</f>
        <v>28.457446808510639</v>
      </c>
      <c r="U171" s="80"/>
      <c r="V171" s="80">
        <f>90-(($A171-V$100-1)*(89/($B$86-V$100-1)))</f>
        <v>28.168421052631579</v>
      </c>
      <c r="W171" s="80"/>
      <c r="X171" s="80">
        <f>90-(($A171-X$100-1)*(89/($B$86-X$100-1)))</f>
        <v>27.885416666666664</v>
      </c>
    </row>
    <row r="172" spans="1:24" x14ac:dyDescent="0.35">
      <c r="A172">
        <f t="shared" si="29"/>
        <v>72</v>
      </c>
      <c r="B172" s="80">
        <f>90-(($A172-B$100-1)*(89/($B$86-B$100-1)))</f>
        <v>30.317647058823525</v>
      </c>
      <c r="C172" s="80"/>
      <c r="D172" s="80">
        <f>90-(($A172-D$100-1)*(89/($B$86-D$100-1)))</f>
        <v>29.97674418604651</v>
      </c>
      <c r="E172" s="80"/>
      <c r="F172" s="80">
        <f>90-(($A172-F$100-1)*(89/($B$86-F$100-1)))</f>
        <v>29.643678160919542</v>
      </c>
      <c r="G172" s="80"/>
      <c r="H172" s="80">
        <f>90-(($A172-H$100-1)*(89/($B$86-H$100-1)))</f>
        <v>29.318181818181813</v>
      </c>
      <c r="I172" s="80"/>
      <c r="J172" s="80">
        <f>90-(($A172-J$100-1)*(89/($B$86-J$100-1)))</f>
        <v>29</v>
      </c>
      <c r="K172" s="80"/>
      <c r="L172" s="80">
        <f>90-(($A172-L$100-1)*(89/($B$86-L$100-1)))</f>
        <v>28.688888888888883</v>
      </c>
      <c r="M172" s="80"/>
      <c r="N172" s="80">
        <f>90-(($A172-N$100-1)*(89/($B$86-N$100-1)))</f>
        <v>28.384615384615387</v>
      </c>
      <c r="O172" s="80"/>
      <c r="P172" s="80">
        <f>90-(($A172-P$100-1)*(89/($B$86-P$100-1)))</f>
        <v>28.086956521739133</v>
      </c>
      <c r="Q172" s="80"/>
      <c r="R172" s="80">
        <f>90-(($A172-R$100-1)*(89/($B$86-R$100-1)))</f>
        <v>27.795698924731184</v>
      </c>
      <c r="S172" s="80"/>
      <c r="T172" s="80">
        <f>90-(($A172-T$100-1)*(89/($B$86-T$100-1)))</f>
        <v>27.51063829787234</v>
      </c>
      <c r="U172" s="80"/>
      <c r="V172" s="80">
        <f>90-(($A172-V$100-1)*(89/($B$86-V$100-1)))</f>
        <v>27.231578947368419</v>
      </c>
      <c r="W172" s="80"/>
      <c r="X172" s="80">
        <f>90-(($A172-X$100-1)*(89/($B$86-X$100-1)))</f>
        <v>26.958333333333329</v>
      </c>
    </row>
    <row r="173" spans="1:24" x14ac:dyDescent="0.35">
      <c r="A173">
        <f t="shared" si="29"/>
        <v>73</v>
      </c>
      <c r="B173" s="80">
        <f>90-(($A173-B$100-1)*(89/($B$86-B$100-1)))</f>
        <v>29.270588235294113</v>
      </c>
      <c r="C173" s="80"/>
      <c r="D173" s="80">
        <f>90-(($A173-D$100-1)*(89/($B$86-D$100-1)))</f>
        <v>28.941860465116278</v>
      </c>
      <c r="E173" s="80"/>
      <c r="F173" s="80">
        <f>90-(($A173-F$100-1)*(89/($B$86-F$100-1)))</f>
        <v>28.620689655172413</v>
      </c>
      <c r="G173" s="80"/>
      <c r="H173" s="80">
        <f>90-(($A173-H$100-1)*(89/($B$86-H$100-1)))</f>
        <v>28.306818181818173</v>
      </c>
      <c r="I173" s="80"/>
      <c r="J173" s="80">
        <f>90-(($A173-J$100-1)*(89/($B$86-J$100-1)))</f>
        <v>28</v>
      </c>
      <c r="K173" s="80"/>
      <c r="L173" s="80">
        <f>90-(($A173-L$100-1)*(89/($B$86-L$100-1)))</f>
        <v>27.699999999999996</v>
      </c>
      <c r="M173" s="80"/>
      <c r="N173" s="80">
        <f>90-(($A173-N$100-1)*(89/($B$86-N$100-1)))</f>
        <v>27.406593406593409</v>
      </c>
      <c r="O173" s="80"/>
      <c r="P173" s="80">
        <f>90-(($A173-P$100-1)*(89/($B$86-P$100-1)))</f>
        <v>27.119565217391305</v>
      </c>
      <c r="Q173" s="80"/>
      <c r="R173" s="80">
        <f>90-(($A173-R$100-1)*(89/($B$86-R$100-1)))</f>
        <v>26.838709677419352</v>
      </c>
      <c r="S173" s="80"/>
      <c r="T173" s="80">
        <f>90-(($A173-T$100-1)*(89/($B$86-T$100-1)))</f>
        <v>26.563829787234042</v>
      </c>
      <c r="U173" s="80"/>
      <c r="V173" s="80">
        <f>90-(($A173-V$100-1)*(89/($B$86-V$100-1)))</f>
        <v>26.294736842105259</v>
      </c>
      <c r="W173" s="80"/>
      <c r="X173" s="80">
        <f>90-(($A173-X$100-1)*(89/($B$86-X$100-1)))</f>
        <v>26.03125</v>
      </c>
    </row>
    <row r="174" spans="1:24" x14ac:dyDescent="0.35">
      <c r="A174">
        <f t="shared" si="29"/>
        <v>74</v>
      </c>
      <c r="B174" s="80">
        <f>90-(($A174-B$100-1)*(89/($B$86-B$100-1)))</f>
        <v>28.223529411764702</v>
      </c>
      <c r="C174" s="80"/>
      <c r="D174" s="80">
        <f>90-(($A174-D$100-1)*(89/($B$86-D$100-1)))</f>
        <v>27.906976744186039</v>
      </c>
      <c r="E174" s="80"/>
      <c r="F174" s="80">
        <f>90-(($A174-F$100-1)*(89/($B$86-F$100-1)))</f>
        <v>27.597701149425291</v>
      </c>
      <c r="G174" s="80"/>
      <c r="H174" s="80">
        <f>90-(($A174-H$100-1)*(89/($B$86-H$100-1)))</f>
        <v>27.29545454545454</v>
      </c>
      <c r="I174" s="80"/>
      <c r="J174" s="80">
        <f>90-(($A174-J$100-1)*(89/($B$86-J$100-1)))</f>
        <v>27</v>
      </c>
      <c r="K174" s="80"/>
      <c r="L174" s="80">
        <f>90-(($A174-L$100-1)*(89/($B$86-L$100-1)))</f>
        <v>26.711111111111109</v>
      </c>
      <c r="M174" s="80"/>
      <c r="N174" s="80">
        <f>90-(($A174-N$100-1)*(89/($B$86-N$100-1)))</f>
        <v>26.428571428571431</v>
      </c>
      <c r="O174" s="80"/>
      <c r="P174" s="80">
        <f>90-(($A174-P$100-1)*(89/($B$86-P$100-1)))</f>
        <v>26.152173913043484</v>
      </c>
      <c r="Q174" s="80"/>
      <c r="R174" s="80">
        <f>90-(($A174-R$100-1)*(89/($B$86-R$100-1)))</f>
        <v>25.881720430107521</v>
      </c>
      <c r="S174" s="80"/>
      <c r="T174" s="80">
        <f>90-(($A174-T$100-1)*(89/($B$86-T$100-1)))</f>
        <v>25.61702127659575</v>
      </c>
      <c r="U174" s="80"/>
      <c r="V174" s="80">
        <f>90-(($A174-V$100-1)*(89/($B$86-V$100-1)))</f>
        <v>25.357894736842098</v>
      </c>
      <c r="W174" s="80"/>
      <c r="X174" s="80">
        <f>90-(($A174-X$100-1)*(89/($B$86-X$100-1)))</f>
        <v>25.104166666666657</v>
      </c>
    </row>
    <row r="175" spans="1:24" x14ac:dyDescent="0.35">
      <c r="A175">
        <f t="shared" si="29"/>
        <v>75</v>
      </c>
      <c r="B175" s="80">
        <f>90-(($A175-B$100-1)*(89/($B$86-B$100-1)))</f>
        <v>27.17647058823529</v>
      </c>
      <c r="C175" s="80"/>
      <c r="D175" s="80">
        <f>90-(($A175-D$100-1)*(89/($B$86-D$100-1)))</f>
        <v>26.872093023255808</v>
      </c>
      <c r="E175" s="80"/>
      <c r="F175" s="80">
        <f>90-(($A175-F$100-1)*(89/($B$86-F$100-1)))</f>
        <v>26.574712643678161</v>
      </c>
      <c r="G175" s="80"/>
      <c r="H175" s="80">
        <f>90-(($A175-H$100-1)*(89/($B$86-H$100-1)))</f>
        <v>26.284090909090899</v>
      </c>
      <c r="I175" s="80"/>
      <c r="J175" s="80">
        <f>90-(($A175-J$100-1)*(89/($B$86-J$100-1)))</f>
        <v>26</v>
      </c>
      <c r="K175" s="80"/>
      <c r="L175" s="80">
        <f>90-(($A175-L$100-1)*(89/($B$86-L$100-1)))</f>
        <v>25.722222222222214</v>
      </c>
      <c r="M175" s="80"/>
      <c r="N175" s="80">
        <f>90-(($A175-N$100-1)*(89/($B$86-N$100-1)))</f>
        <v>25.45054945054946</v>
      </c>
      <c r="O175" s="80"/>
      <c r="P175" s="80">
        <f>90-(($A175-P$100-1)*(89/($B$86-P$100-1)))</f>
        <v>25.184782608695656</v>
      </c>
      <c r="Q175" s="80"/>
      <c r="R175" s="80">
        <f>90-(($A175-R$100-1)*(89/($B$86-R$100-1)))</f>
        <v>24.924731182795696</v>
      </c>
      <c r="S175" s="80"/>
      <c r="T175" s="80">
        <f>90-(($A175-T$100-1)*(89/($B$86-T$100-1)))</f>
        <v>24.670212765957444</v>
      </c>
      <c r="U175" s="80"/>
      <c r="V175" s="80">
        <f>90-(($A175-V$100-1)*(89/($B$86-V$100-1)))</f>
        <v>24.421052631578945</v>
      </c>
      <c r="W175" s="80"/>
      <c r="X175" s="80">
        <f>90-(($A175-X$100-1)*(89/($B$86-X$100-1)))</f>
        <v>24.177083333333329</v>
      </c>
    </row>
    <row r="176" spans="1:24" x14ac:dyDescent="0.35">
      <c r="A176">
        <f t="shared" si="29"/>
        <v>76</v>
      </c>
      <c r="B176" s="80">
        <f>90-(($A176-B$100-1)*(89/($B$86-B$100-1)))</f>
        <v>26.129411764705878</v>
      </c>
      <c r="C176" s="80"/>
      <c r="D176" s="80">
        <f>90-(($A176-D$100-1)*(89/($B$86-D$100-1)))</f>
        <v>25.837209302325576</v>
      </c>
      <c r="E176" s="80"/>
      <c r="F176" s="80">
        <f>90-(($A176-F$100-1)*(89/($B$86-F$100-1)))</f>
        <v>25.551724137931032</v>
      </c>
      <c r="G176" s="80"/>
      <c r="H176" s="80">
        <f>90-(($A176-H$100-1)*(89/($B$86-H$100-1)))</f>
        <v>25.272727272727266</v>
      </c>
      <c r="I176" s="80"/>
      <c r="J176" s="80">
        <f>90-(($A176-J$100-1)*(89/($B$86-J$100-1)))</f>
        <v>25</v>
      </c>
      <c r="K176" s="80"/>
      <c r="L176" s="80">
        <f>90-(($A176-L$100-1)*(89/($B$86-L$100-1)))</f>
        <v>24.733333333333334</v>
      </c>
      <c r="M176" s="80"/>
      <c r="N176" s="80">
        <f>90-(($A176-N$100-1)*(89/($B$86-N$100-1)))</f>
        <v>24.472527472527474</v>
      </c>
      <c r="O176" s="80"/>
      <c r="P176" s="80">
        <f>90-(($A176-P$100-1)*(89/($B$86-P$100-1)))</f>
        <v>24.217391304347828</v>
      </c>
      <c r="Q176" s="80"/>
      <c r="R176" s="80">
        <f>90-(($A176-R$100-1)*(89/($B$86-R$100-1)))</f>
        <v>23.967741935483872</v>
      </c>
      <c r="S176" s="80"/>
      <c r="T176" s="80">
        <f>90-(($A176-T$100-1)*(89/($B$86-T$100-1)))</f>
        <v>23.723404255319153</v>
      </c>
      <c r="U176" s="80"/>
      <c r="V176" s="80">
        <f>90-(($A176-V$100-1)*(89/($B$86-V$100-1)))</f>
        <v>23.484210526315792</v>
      </c>
      <c r="W176" s="80"/>
      <c r="X176" s="80">
        <f>90-(($A176-X$100-1)*(89/($B$86-X$100-1)))</f>
        <v>23.25</v>
      </c>
    </row>
    <row r="177" spans="1:24" x14ac:dyDescent="0.35">
      <c r="A177">
        <f t="shared" si="29"/>
        <v>77</v>
      </c>
      <c r="B177" s="80">
        <f>90-(($A177-B$100-1)*(89/($B$86-B$100-1)))</f>
        <v>25.082352941176467</v>
      </c>
      <c r="C177" s="80"/>
      <c r="D177" s="80">
        <f>90-(($A177-D$100-1)*(89/($B$86-D$100-1)))</f>
        <v>24.802325581395351</v>
      </c>
      <c r="E177" s="80"/>
      <c r="F177" s="80">
        <f>90-(($A177-F$100-1)*(89/($B$86-F$100-1)))</f>
        <v>24.52873563218391</v>
      </c>
      <c r="G177" s="80"/>
      <c r="H177" s="80">
        <f>90-(($A177-H$100-1)*(89/($B$86-H$100-1)))</f>
        <v>24.261363636363626</v>
      </c>
      <c r="I177" s="80"/>
      <c r="J177" s="80">
        <f>90-(($A177-J$100-1)*(89/($B$86-J$100-1)))</f>
        <v>24</v>
      </c>
      <c r="K177" s="80"/>
      <c r="L177" s="80">
        <f>90-(($A177-L$100-1)*(89/($B$86-L$100-1)))</f>
        <v>23.74444444444444</v>
      </c>
      <c r="M177" s="80"/>
      <c r="N177" s="80">
        <f>90-(($A177-N$100-1)*(89/($B$86-N$100-1)))</f>
        <v>23.494505494505503</v>
      </c>
      <c r="O177" s="80"/>
      <c r="P177" s="80">
        <f>90-(($A177-P$100-1)*(89/($B$86-P$100-1)))</f>
        <v>23.25</v>
      </c>
      <c r="Q177" s="80"/>
      <c r="R177" s="80">
        <f>90-(($A177-R$100-1)*(89/($B$86-R$100-1)))</f>
        <v>23.010752688172033</v>
      </c>
      <c r="S177" s="80"/>
      <c r="T177" s="80">
        <f>90-(($A177-T$100-1)*(89/($B$86-T$100-1)))</f>
        <v>22.776595744680847</v>
      </c>
      <c r="U177" s="80"/>
      <c r="V177" s="80">
        <f>90-(($A177-V$100-1)*(89/($B$86-V$100-1)))</f>
        <v>22.547368421052624</v>
      </c>
      <c r="W177" s="80"/>
      <c r="X177" s="80">
        <f>90-(($A177-X$100-1)*(89/($B$86-X$100-1)))</f>
        <v>22.322916666666657</v>
      </c>
    </row>
    <row r="178" spans="1:24" x14ac:dyDescent="0.35">
      <c r="A178">
        <f t="shared" si="29"/>
        <v>78</v>
      </c>
      <c r="B178" s="80">
        <f>90-(($A178-B$100-1)*(89/($B$86-B$100-1)))</f>
        <v>24.035294117647055</v>
      </c>
      <c r="C178" s="80"/>
      <c r="D178" s="80">
        <f>90-(($A178-D$100-1)*(89/($B$86-D$100-1)))</f>
        <v>23.767441860465112</v>
      </c>
      <c r="E178" s="80"/>
      <c r="F178" s="80">
        <f>90-(($A178-F$100-1)*(89/($B$86-F$100-1)))</f>
        <v>23.505747126436788</v>
      </c>
      <c r="G178" s="80"/>
      <c r="H178" s="80">
        <f>90-(($A178-H$100-1)*(89/($B$86-H$100-1)))</f>
        <v>23.25</v>
      </c>
      <c r="I178" s="80"/>
      <c r="J178" s="80">
        <f>90-(($A178-J$100-1)*(89/($B$86-J$100-1)))</f>
        <v>23</v>
      </c>
      <c r="K178" s="80"/>
      <c r="L178" s="80">
        <f>90-(($A178-L$100-1)*(89/($B$86-L$100-1)))</f>
        <v>22.75555555555556</v>
      </c>
      <c r="M178" s="80"/>
      <c r="N178" s="80">
        <f>90-(($A178-N$100-1)*(89/($B$86-N$100-1)))</f>
        <v>22.516483516483518</v>
      </c>
      <c r="O178" s="80"/>
      <c r="P178" s="80">
        <f>90-(($A178-P$100-1)*(89/($B$86-P$100-1)))</f>
        <v>22.282608695652172</v>
      </c>
      <c r="Q178" s="80"/>
      <c r="R178" s="80">
        <f>90-(($A178-R$100-1)*(89/($B$86-R$100-1)))</f>
        <v>22.053763440860209</v>
      </c>
      <c r="S178" s="80"/>
      <c r="T178" s="80">
        <f>90-(($A178-T$100-1)*(89/($B$86-T$100-1)))</f>
        <v>21.829787234042556</v>
      </c>
      <c r="U178" s="80"/>
      <c r="V178" s="80">
        <f>90-(($A178-V$100-1)*(89/($B$86-V$100-1)))</f>
        <v>21.610526315789471</v>
      </c>
      <c r="W178" s="80"/>
      <c r="X178" s="80">
        <f>90-(($A178-X$100-1)*(89/($B$86-X$100-1)))</f>
        <v>21.395833333333329</v>
      </c>
    </row>
    <row r="179" spans="1:24" x14ac:dyDescent="0.35">
      <c r="A179">
        <f t="shared" si="29"/>
        <v>79</v>
      </c>
      <c r="B179" s="80">
        <f>90-(($A179-B$100-1)*(89/($B$86-B$100-1)))</f>
        <v>22.988235294117644</v>
      </c>
      <c r="C179" s="80"/>
      <c r="D179" s="80">
        <f>90-(($A179-D$100-1)*(89/($B$86-D$100-1)))</f>
        <v>22.732558139534873</v>
      </c>
      <c r="E179" s="80"/>
      <c r="F179" s="80">
        <f>90-(($A179-F$100-1)*(89/($B$86-F$100-1)))</f>
        <v>22.482758620689651</v>
      </c>
      <c r="G179" s="80"/>
      <c r="H179" s="80">
        <f>90-(($A179-H$100-1)*(89/($B$86-H$100-1)))</f>
        <v>22.23863636363636</v>
      </c>
      <c r="I179" s="80"/>
      <c r="J179" s="80">
        <f>90-(($A179-J$100-1)*(89/($B$86-J$100-1)))</f>
        <v>22</v>
      </c>
      <c r="K179" s="80"/>
      <c r="L179" s="80">
        <f>90-(($A179-L$100-1)*(89/($B$86-L$100-1)))</f>
        <v>21.766666666666666</v>
      </c>
      <c r="M179" s="80"/>
      <c r="N179" s="80">
        <f>90-(($A179-N$100-1)*(89/($B$86-N$100-1)))</f>
        <v>21.538461538461547</v>
      </c>
      <c r="O179" s="80"/>
      <c r="P179" s="80">
        <f>90-(($A179-P$100-1)*(89/($B$86-P$100-1)))</f>
        <v>21.315217391304344</v>
      </c>
      <c r="Q179" s="80"/>
      <c r="R179" s="80">
        <f>90-(($A179-R$100-1)*(89/($B$86-R$100-1)))</f>
        <v>21.096774193548384</v>
      </c>
      <c r="S179" s="80"/>
      <c r="T179" s="80">
        <f>90-(($A179-T$100-1)*(89/($B$86-T$100-1)))</f>
        <v>20.88297872340425</v>
      </c>
      <c r="U179" s="80"/>
      <c r="V179" s="80">
        <f>90-(($A179-V$100-1)*(89/($B$86-V$100-1)))</f>
        <v>20.673684210526318</v>
      </c>
      <c r="W179" s="80"/>
      <c r="X179" s="80">
        <f>90-(($A179-X$100-1)*(89/($B$86-X$100-1)))</f>
        <v>20.46875</v>
      </c>
    </row>
    <row r="180" spans="1:24" x14ac:dyDescent="0.35">
      <c r="A180">
        <f t="shared" si="29"/>
        <v>80</v>
      </c>
      <c r="B180" s="80">
        <f>90-(($A180-B$100-1)*(89/($B$86-B$100-1)))</f>
        <v>21.941176470588232</v>
      </c>
      <c r="C180" s="80"/>
      <c r="D180" s="80">
        <f>90-(($A180-D$100-1)*(89/($B$86-D$100-1)))</f>
        <v>21.697674418604649</v>
      </c>
      <c r="E180" s="80"/>
      <c r="F180" s="80">
        <f>90-(($A180-F$100-1)*(89/($B$86-F$100-1)))</f>
        <v>21.459770114942529</v>
      </c>
      <c r="G180" s="80"/>
      <c r="H180" s="80">
        <f>90-(($A180-H$100-1)*(89/($B$86-H$100-1)))</f>
        <v>21.22727272727272</v>
      </c>
      <c r="I180" s="80"/>
      <c r="J180" s="80">
        <f>90-(($A180-J$100-1)*(89/($B$86-J$100-1)))</f>
        <v>21</v>
      </c>
      <c r="K180" s="80"/>
      <c r="L180" s="80">
        <f>90-(($A180-L$100-1)*(89/($B$86-L$100-1)))</f>
        <v>20.777777777777771</v>
      </c>
      <c r="M180" s="80"/>
      <c r="N180" s="80">
        <f>90-(($A180-N$100-1)*(89/($B$86-N$100-1)))</f>
        <v>20.560439560439562</v>
      </c>
      <c r="O180" s="80"/>
      <c r="P180" s="80">
        <f>90-(($A180-P$100-1)*(89/($B$86-P$100-1)))</f>
        <v>20.34782608695653</v>
      </c>
      <c r="Q180" s="80"/>
      <c r="R180" s="80">
        <f>90-(($A180-R$100-1)*(89/($B$86-R$100-1)))</f>
        <v>20.13978494623656</v>
      </c>
      <c r="S180" s="80"/>
      <c r="T180" s="80">
        <f>90-(($A180-T$100-1)*(89/($B$86-T$100-1)))</f>
        <v>19.936170212765958</v>
      </c>
      <c r="U180" s="80"/>
      <c r="V180" s="80">
        <f>90-(($A180-V$100-1)*(89/($B$86-V$100-1)))</f>
        <v>19.73684210526315</v>
      </c>
      <c r="W180" s="80"/>
      <c r="X180" s="80">
        <f>90-(($A180-X$100-1)*(89/($B$86-X$100-1)))</f>
        <v>19.541666666666657</v>
      </c>
    </row>
    <row r="181" spans="1:24" x14ac:dyDescent="0.35">
      <c r="A181">
        <f t="shared" si="29"/>
        <v>81</v>
      </c>
      <c r="B181" s="80">
        <f>90-(($A181-B$100-1)*(89/($B$86-B$100-1)))</f>
        <v>20.89411764705882</v>
      </c>
      <c r="C181" s="80"/>
      <c r="D181" s="80">
        <f>90-(($A181-D$100-1)*(89/($B$86-D$100-1)))</f>
        <v>20.66279069767441</v>
      </c>
      <c r="E181" s="80"/>
      <c r="F181" s="80">
        <f>90-(($A181-F$100-1)*(89/($B$86-F$100-1)))</f>
        <v>20.436781609195407</v>
      </c>
      <c r="G181" s="80"/>
      <c r="H181" s="80">
        <f>90-(($A181-H$100-1)*(89/($B$86-H$100-1)))</f>
        <v>20.215909090909079</v>
      </c>
      <c r="I181" s="80"/>
      <c r="J181" s="80">
        <f>90-(($A181-J$100-1)*(89/($B$86-J$100-1)))</f>
        <v>20</v>
      </c>
      <c r="K181" s="80"/>
      <c r="L181" s="80">
        <f>90-(($A181-L$100-1)*(89/($B$86-L$100-1)))</f>
        <v>19.788888888888891</v>
      </c>
      <c r="M181" s="80"/>
      <c r="N181" s="80">
        <f>90-(($A181-N$100-1)*(89/($B$86-N$100-1)))</f>
        <v>19.582417582417591</v>
      </c>
      <c r="O181" s="80"/>
      <c r="P181" s="80">
        <f>90-(($A181-P$100-1)*(89/($B$86-P$100-1)))</f>
        <v>19.380434782608702</v>
      </c>
      <c r="Q181" s="80"/>
      <c r="R181" s="80">
        <f>90-(($A181-R$100-1)*(89/($B$86-R$100-1)))</f>
        <v>19.182795698924735</v>
      </c>
      <c r="S181" s="80"/>
      <c r="T181" s="80">
        <f>90-(($A181-T$100-1)*(89/($B$86-T$100-1)))</f>
        <v>18.989361702127667</v>
      </c>
      <c r="U181" s="80"/>
      <c r="V181" s="80">
        <f>90-(($A181-V$100-1)*(89/($B$86-V$100-1)))</f>
        <v>18.799999999999997</v>
      </c>
      <c r="W181" s="80"/>
      <c r="X181" s="80">
        <f>90-(($A181-X$100-1)*(89/($B$86-X$100-1)))</f>
        <v>18.614583333333329</v>
      </c>
    </row>
    <row r="182" spans="1:24" x14ac:dyDescent="0.35">
      <c r="A182">
        <f t="shared" si="29"/>
        <v>82</v>
      </c>
      <c r="B182" s="80">
        <f>90-(($A182-B$100-1)*(89/($B$86-B$100-1)))</f>
        <v>19.847058823529409</v>
      </c>
      <c r="C182" s="80"/>
      <c r="D182" s="80">
        <f>90-(($A182-D$100-1)*(89/($B$86-D$100-1)))</f>
        <v>19.627906976744185</v>
      </c>
      <c r="E182" s="80"/>
      <c r="F182" s="80">
        <f>90-(($A182-F$100-1)*(89/($B$86-F$100-1)))</f>
        <v>19.413793103448285</v>
      </c>
      <c r="G182" s="80"/>
      <c r="H182" s="80">
        <f>90-(($A182-H$100-1)*(89/($B$86-H$100-1)))</f>
        <v>19.204545454545453</v>
      </c>
      <c r="I182" s="80"/>
      <c r="J182" s="80">
        <f>90-(($A182-J$100-1)*(89/($B$86-J$100-1)))</f>
        <v>19</v>
      </c>
      <c r="K182" s="80"/>
      <c r="L182" s="80">
        <f>90-(($A182-L$100-1)*(89/($B$86-L$100-1)))</f>
        <v>18.799999999999997</v>
      </c>
      <c r="M182" s="80"/>
      <c r="N182" s="80">
        <f>90-(($A182-N$100-1)*(89/($B$86-N$100-1)))</f>
        <v>18.604395604395606</v>
      </c>
      <c r="O182" s="80"/>
      <c r="P182" s="80">
        <f>90-(($A182-P$100-1)*(89/($B$86-P$100-1)))</f>
        <v>18.413043478260875</v>
      </c>
      <c r="Q182" s="80"/>
      <c r="R182" s="80">
        <f>90-(($A182-R$100-1)*(89/($B$86-R$100-1)))</f>
        <v>18.225806451612897</v>
      </c>
      <c r="S182" s="80"/>
      <c r="T182" s="80">
        <f>90-(($A182-T$100-1)*(89/($B$86-T$100-1)))</f>
        <v>18.042553191489361</v>
      </c>
      <c r="U182" s="80"/>
      <c r="V182" s="80">
        <f>90-(($A182-V$100-1)*(89/($B$86-V$100-1)))</f>
        <v>17.863157894736844</v>
      </c>
      <c r="W182" s="80"/>
      <c r="X182" s="80">
        <f>90-(($A182-X$100-1)*(89/($B$86-X$100-1)))</f>
        <v>17.6875</v>
      </c>
    </row>
    <row r="183" spans="1:24" x14ac:dyDescent="0.35">
      <c r="A183">
        <f t="shared" si="29"/>
        <v>83</v>
      </c>
      <c r="B183" s="80">
        <f>90-(($A183-B$100-1)*(89/($B$86-B$100-1)))</f>
        <v>18.799999999999997</v>
      </c>
      <c r="C183" s="80"/>
      <c r="D183" s="80">
        <f>90-(($A183-D$100-1)*(89/($B$86-D$100-1)))</f>
        <v>18.593023255813947</v>
      </c>
      <c r="E183" s="80"/>
      <c r="F183" s="80">
        <f>90-(($A183-F$100-1)*(89/($B$86-F$100-1)))</f>
        <v>18.390804597701148</v>
      </c>
      <c r="G183" s="80"/>
      <c r="H183" s="80">
        <f>90-(($A183-H$100-1)*(89/($B$86-H$100-1)))</f>
        <v>18.193181818181813</v>
      </c>
      <c r="I183" s="80"/>
      <c r="J183" s="80">
        <f>90-(($A183-J$100-1)*(89/($B$86-J$100-1)))</f>
        <v>18</v>
      </c>
      <c r="K183" s="80"/>
      <c r="L183" s="80">
        <f>90-(($A183-L$100-1)*(89/($B$86-L$100-1)))</f>
        <v>17.811111111111103</v>
      </c>
      <c r="M183" s="80"/>
      <c r="N183" s="80">
        <f>90-(($A183-N$100-1)*(89/($B$86-N$100-1)))</f>
        <v>17.626373626373635</v>
      </c>
      <c r="O183" s="80"/>
      <c r="P183" s="80">
        <f>90-(($A183-P$100-1)*(89/($B$86-P$100-1)))</f>
        <v>17.445652173913047</v>
      </c>
      <c r="Q183" s="80"/>
      <c r="R183" s="80">
        <f>90-(($A183-R$100-1)*(89/($B$86-R$100-1)))</f>
        <v>17.268817204301072</v>
      </c>
      <c r="S183" s="80"/>
      <c r="T183" s="80">
        <f>90-(($A183-T$100-1)*(89/($B$86-T$100-1)))</f>
        <v>17.09574468085107</v>
      </c>
      <c r="U183" s="80"/>
      <c r="V183" s="80">
        <f>90-(($A183-V$100-1)*(89/($B$86-V$100-1)))</f>
        <v>16.926315789473676</v>
      </c>
      <c r="W183" s="80"/>
      <c r="X183" s="80">
        <f>90-(($A183-X$100-1)*(89/($B$86-X$100-1)))</f>
        <v>16.760416666666657</v>
      </c>
    </row>
    <row r="184" spans="1:24" x14ac:dyDescent="0.35">
      <c r="A184">
        <f t="shared" si="29"/>
        <v>84</v>
      </c>
      <c r="B184" s="80">
        <f>90-(($A184-B$100-1)*(89/($B$86-B$100-1)))</f>
        <v>17.752941176470586</v>
      </c>
      <c r="C184" s="80"/>
      <c r="D184" s="80">
        <f>90-(($A184-D$100-1)*(89/($B$86-D$100-1)))</f>
        <v>17.558139534883722</v>
      </c>
      <c r="E184" s="80"/>
      <c r="F184" s="80">
        <f>90-(($A184-F$100-1)*(89/($B$86-F$100-1)))</f>
        <v>17.367816091954026</v>
      </c>
      <c r="G184" s="80"/>
      <c r="H184" s="80">
        <f>90-(($A184-H$100-1)*(89/($B$86-H$100-1)))</f>
        <v>17.181818181818173</v>
      </c>
      <c r="I184" s="80"/>
      <c r="J184" s="80">
        <f>90-(($A184-J$100-1)*(89/($B$86-J$100-1)))</f>
        <v>17</v>
      </c>
      <c r="K184" s="80"/>
      <c r="L184" s="80">
        <f>90-(($A184-L$100-1)*(89/($B$86-L$100-1)))</f>
        <v>16.822222222222223</v>
      </c>
      <c r="M184" s="80"/>
      <c r="N184" s="80">
        <f>90-(($A184-N$100-1)*(89/($B$86-N$100-1)))</f>
        <v>16.64835164835165</v>
      </c>
      <c r="O184" s="80"/>
      <c r="P184" s="80">
        <f>90-(($A184-P$100-1)*(89/($B$86-P$100-1)))</f>
        <v>16.478260869565219</v>
      </c>
      <c r="Q184" s="80"/>
      <c r="R184" s="80">
        <f>90-(($A184-R$100-1)*(89/($B$86-R$100-1)))</f>
        <v>16.311827956989248</v>
      </c>
      <c r="S184" s="80"/>
      <c r="T184" s="80">
        <f>90-(($A184-T$100-1)*(89/($B$86-T$100-1)))</f>
        <v>16.148936170212764</v>
      </c>
      <c r="U184" s="80"/>
      <c r="V184" s="80">
        <f>90-(($A184-V$100-1)*(89/($B$86-V$100-1)))</f>
        <v>15.989473684210523</v>
      </c>
      <c r="W184" s="80"/>
      <c r="X184" s="80">
        <f>90-(($A184-X$100-1)*(89/($B$86-X$100-1)))</f>
        <v>15.833333333333329</v>
      </c>
    </row>
    <row r="185" spans="1:24" x14ac:dyDescent="0.35">
      <c r="A185">
        <f t="shared" si="29"/>
        <v>85</v>
      </c>
      <c r="B185" s="80">
        <f>90-(($A185-B$100-1)*(89/($B$86-B$100-1)))</f>
        <v>16.705882352941174</v>
      </c>
      <c r="C185" s="80"/>
      <c r="D185" s="80">
        <f>90-(($A185-D$100-1)*(89/($B$86-D$100-1)))</f>
        <v>16.523255813953483</v>
      </c>
      <c r="E185" s="80"/>
      <c r="F185" s="80">
        <f>90-(($A185-F$100-1)*(89/($B$86-F$100-1)))</f>
        <v>16.344827586206904</v>
      </c>
      <c r="G185" s="80"/>
      <c r="H185" s="80">
        <f>90-(($A185-H$100-1)*(89/($B$86-H$100-1)))</f>
        <v>16.170454545454533</v>
      </c>
      <c r="I185" s="80"/>
      <c r="J185" s="80">
        <f>90-(($A185-J$100-1)*(89/($B$86-J$100-1)))</f>
        <v>16</v>
      </c>
      <c r="K185" s="80"/>
      <c r="L185" s="80">
        <f>90-(($A185-L$100-1)*(89/($B$86-L$100-1)))</f>
        <v>15.833333333333329</v>
      </c>
      <c r="M185" s="80"/>
      <c r="N185" s="80">
        <f>90-(($A185-N$100-1)*(89/($B$86-N$100-1)))</f>
        <v>15.670329670329679</v>
      </c>
      <c r="O185" s="80"/>
      <c r="P185" s="80">
        <f>90-(($A185-P$100-1)*(89/($B$86-P$100-1)))</f>
        <v>15.510869565217391</v>
      </c>
      <c r="Q185" s="80"/>
      <c r="R185" s="80">
        <f>90-(($A185-R$100-1)*(89/($B$86-R$100-1)))</f>
        <v>15.354838709677409</v>
      </c>
      <c r="S185" s="80"/>
      <c r="T185" s="80">
        <f>90-(($A185-T$100-1)*(89/($B$86-T$100-1)))</f>
        <v>15.202127659574472</v>
      </c>
      <c r="U185" s="80"/>
      <c r="V185" s="80">
        <f>90-(($A185-V$100-1)*(89/($B$86-V$100-1)))</f>
        <v>15.05263157894737</v>
      </c>
      <c r="W185" s="80"/>
      <c r="X185" s="80">
        <f>90-(($A185-X$100-1)*(89/($B$86-X$100-1)))</f>
        <v>14.90625</v>
      </c>
    </row>
    <row r="186" spans="1:24" x14ac:dyDescent="0.35">
      <c r="A186">
        <f t="shared" si="29"/>
        <v>86</v>
      </c>
      <c r="B186" s="80">
        <f>90-(($A186-B$100-1)*(89/($B$86-B$100-1)))</f>
        <v>15.658823529411762</v>
      </c>
      <c r="C186" s="80"/>
      <c r="D186" s="80">
        <f>90-(($A186-D$100-1)*(89/($B$86-D$100-1)))</f>
        <v>15.488372093023258</v>
      </c>
      <c r="E186" s="80"/>
      <c r="F186" s="80">
        <f>90-(($A186-F$100-1)*(89/($B$86-F$100-1)))</f>
        <v>15.321839080459768</v>
      </c>
      <c r="G186" s="80"/>
      <c r="H186" s="80">
        <f>90-(($A186-H$100-1)*(89/($B$86-H$100-1)))</f>
        <v>15.159090909090907</v>
      </c>
      <c r="I186" s="80"/>
      <c r="J186" s="80">
        <f>90-(($A186-J$100-1)*(89/($B$86-J$100-1)))</f>
        <v>15</v>
      </c>
      <c r="K186" s="80"/>
      <c r="L186" s="80">
        <f>90-(($A186-L$100-1)*(89/($B$86-L$100-1)))</f>
        <v>14.844444444444434</v>
      </c>
      <c r="M186" s="80"/>
      <c r="N186" s="80">
        <f>90-(($A186-N$100-1)*(89/($B$86-N$100-1)))</f>
        <v>14.692307692307693</v>
      </c>
      <c r="O186" s="80"/>
      <c r="P186" s="80">
        <f>90-(($A186-P$100-1)*(89/($B$86-P$100-1)))</f>
        <v>14.543478260869563</v>
      </c>
      <c r="Q186" s="80"/>
      <c r="R186" s="80">
        <f>90-(($A186-R$100-1)*(89/($B$86-R$100-1)))</f>
        <v>14.397849462365585</v>
      </c>
      <c r="S186" s="80"/>
      <c r="T186" s="80">
        <f>90-(($A186-T$100-1)*(89/($B$86-T$100-1)))</f>
        <v>14.255319148936167</v>
      </c>
      <c r="U186" s="80"/>
      <c r="V186" s="80">
        <f>90-(($A186-V$100-1)*(89/($B$86-V$100-1)))</f>
        <v>14.115789473684202</v>
      </c>
      <c r="W186" s="80"/>
      <c r="X186" s="80">
        <f>90-(($A186-X$100-1)*(89/($B$86-X$100-1)))</f>
        <v>13.979166666666657</v>
      </c>
    </row>
    <row r="187" spans="1:24" x14ac:dyDescent="0.35">
      <c r="A187">
        <f t="shared" si="29"/>
        <v>87</v>
      </c>
      <c r="B187" s="80">
        <f>90-(($A187-B$100-1)*(89/($B$86-B$100-1)))</f>
        <v>14.611764705882351</v>
      </c>
      <c r="C187" s="80"/>
      <c r="D187" s="80">
        <f>90-(($A187-D$100-1)*(89/($B$86-D$100-1)))</f>
        <v>14.45348837209302</v>
      </c>
      <c r="E187" s="80"/>
      <c r="F187" s="80">
        <f>90-(($A187-F$100-1)*(89/($B$86-F$100-1)))</f>
        <v>14.298850574712645</v>
      </c>
      <c r="G187" s="80"/>
      <c r="H187" s="80">
        <f>90-(($A187-H$100-1)*(89/($B$86-H$100-1)))</f>
        <v>14.147727272727266</v>
      </c>
      <c r="I187" s="80"/>
      <c r="J187" s="80">
        <f>90-(($A187-J$100-1)*(89/($B$86-J$100-1)))</f>
        <v>14</v>
      </c>
      <c r="K187" s="80"/>
      <c r="L187" s="80">
        <f>90-(($A187-L$100-1)*(89/($B$86-L$100-1)))</f>
        <v>13.855555555555554</v>
      </c>
      <c r="M187" s="80"/>
      <c r="N187" s="80">
        <f>90-(($A187-N$100-1)*(89/($B$86-N$100-1)))</f>
        <v>13.714285714285722</v>
      </c>
      <c r="O187" s="80"/>
      <c r="P187" s="80">
        <f>90-(($A187-P$100-1)*(89/($B$86-P$100-1)))</f>
        <v>13.576086956521735</v>
      </c>
      <c r="Q187" s="80"/>
      <c r="R187" s="80">
        <f>90-(($A187-R$100-1)*(89/($B$86-R$100-1)))</f>
        <v>13.44086021505376</v>
      </c>
      <c r="S187" s="80"/>
      <c r="T187" s="80">
        <f>90-(($A187-T$100-1)*(89/($B$86-T$100-1)))</f>
        <v>13.308510638297875</v>
      </c>
      <c r="U187" s="80"/>
      <c r="V187" s="80">
        <f>90-(($A187-V$100-1)*(89/($B$86-V$100-1)))</f>
        <v>13.178947368421049</v>
      </c>
      <c r="W187" s="80"/>
      <c r="X187" s="80">
        <f>90-(($A187-X$100-1)*(89/($B$86-X$100-1)))</f>
        <v>13.052083333333329</v>
      </c>
    </row>
    <row r="188" spans="1:24" x14ac:dyDescent="0.35">
      <c r="A188">
        <f t="shared" si="29"/>
        <v>88</v>
      </c>
      <c r="B188" s="80">
        <f>90-(($A188-B$100-1)*(89/($B$86-B$100-1)))</f>
        <v>13.564705882352939</v>
      </c>
      <c r="C188" s="80"/>
      <c r="D188" s="80">
        <f>90-(($A188-D$100-1)*(89/($B$86-D$100-1)))</f>
        <v>13.418604651162781</v>
      </c>
      <c r="E188" s="80"/>
      <c r="F188" s="80">
        <f>90-(($A188-F$100-1)*(89/($B$86-F$100-1)))</f>
        <v>13.275862068965523</v>
      </c>
      <c r="G188" s="80"/>
      <c r="H188" s="80">
        <f>90-(($A188-H$100-1)*(89/($B$86-H$100-1)))</f>
        <v>13.136363636363626</v>
      </c>
      <c r="I188" s="80"/>
      <c r="J188" s="80">
        <f>90-(($A188-J$100-1)*(89/($B$86-J$100-1)))</f>
        <v>13</v>
      </c>
      <c r="K188" s="80"/>
      <c r="L188" s="80">
        <f>90-(($A188-L$100-1)*(89/($B$86-L$100-1)))</f>
        <v>12.86666666666666</v>
      </c>
      <c r="M188" s="80"/>
      <c r="N188" s="80">
        <f>90-(($A188-N$100-1)*(89/($B$86-N$100-1)))</f>
        <v>12.736263736263737</v>
      </c>
      <c r="O188" s="80"/>
      <c r="P188" s="80">
        <f>90-(($A188-P$100-1)*(89/($B$86-P$100-1)))</f>
        <v>12.608695652173921</v>
      </c>
      <c r="Q188" s="80"/>
      <c r="R188" s="80">
        <f>90-(($A188-R$100-1)*(89/($B$86-R$100-1)))</f>
        <v>12.483870967741936</v>
      </c>
      <c r="S188" s="80"/>
      <c r="T188" s="80">
        <f>90-(($A188-T$100-1)*(89/($B$86-T$100-1)))</f>
        <v>12.361702127659569</v>
      </c>
      <c r="U188" s="80"/>
      <c r="V188" s="80">
        <f>90-(($A188-V$100-1)*(89/($B$86-V$100-1)))</f>
        <v>12.242105263157896</v>
      </c>
      <c r="W188" s="80"/>
      <c r="X188" s="80">
        <f>90-(($A188-X$100-1)*(89/($B$86-X$100-1)))</f>
        <v>12.125</v>
      </c>
    </row>
    <row r="189" spans="1:24" x14ac:dyDescent="0.35">
      <c r="A189">
        <f t="shared" si="29"/>
        <v>89</v>
      </c>
      <c r="B189" s="80">
        <f>90-(($A189-B$100-1)*(89/($B$86-B$100-1)))</f>
        <v>12.517647058823528</v>
      </c>
      <c r="C189" s="80"/>
      <c r="D189" s="80">
        <f>90-(($A189-D$100-1)*(89/($B$86-D$100-1)))</f>
        <v>12.383720930232556</v>
      </c>
      <c r="E189" s="80"/>
      <c r="F189" s="80">
        <f>90-(($A189-F$100-1)*(89/($B$86-F$100-1)))</f>
        <v>12.252873563218387</v>
      </c>
      <c r="G189" s="80"/>
      <c r="H189" s="80">
        <f>90-(($A189-H$100-1)*(89/($B$86-H$100-1)))</f>
        <v>12.124999999999986</v>
      </c>
      <c r="I189" s="80"/>
      <c r="J189" s="80">
        <f>90-(($A189-J$100-1)*(89/($B$86-J$100-1)))</f>
        <v>12</v>
      </c>
      <c r="K189" s="80"/>
      <c r="L189" s="80">
        <f>90-(($A189-L$100-1)*(89/($B$86-L$100-1)))</f>
        <v>11.87777777777778</v>
      </c>
      <c r="M189" s="80"/>
      <c r="N189" s="80">
        <f>90-(($A189-N$100-1)*(89/($B$86-N$100-1)))</f>
        <v>11.758241758241766</v>
      </c>
      <c r="O189" s="80"/>
      <c r="P189" s="80">
        <f>90-(($A189-P$100-1)*(89/($B$86-P$100-1)))</f>
        <v>11.641304347826093</v>
      </c>
      <c r="Q189" s="80"/>
      <c r="R189" s="80">
        <f>90-(($A189-R$100-1)*(89/($B$86-R$100-1)))</f>
        <v>11.526881720430111</v>
      </c>
      <c r="S189" s="80"/>
      <c r="T189" s="80">
        <f>90-(($A189-T$100-1)*(89/($B$86-T$100-1)))</f>
        <v>11.414893617021278</v>
      </c>
      <c r="U189" s="80"/>
      <c r="V189" s="80">
        <f>90-(($A189-V$100-1)*(89/($B$86-V$100-1)))</f>
        <v>11.305263157894728</v>
      </c>
      <c r="W189" s="80"/>
      <c r="X189" s="80">
        <f>90-(($A189-X$100-1)*(89/($B$86-X$100-1)))</f>
        <v>11.197916666666657</v>
      </c>
    </row>
    <row r="190" spans="1:24" x14ac:dyDescent="0.35">
      <c r="A190">
        <f t="shared" si="29"/>
        <v>90</v>
      </c>
      <c r="B190" s="80">
        <f>90-(($A190-B$100-1)*(89/($B$86-B$100-1)))</f>
        <v>11.470588235294116</v>
      </c>
      <c r="C190" s="80"/>
      <c r="D190" s="80">
        <f>90-(($A190-D$100-1)*(89/($B$86-D$100-1)))</f>
        <v>11.348837209302317</v>
      </c>
      <c r="E190" s="80"/>
      <c r="F190" s="80">
        <f>90-(($A190-F$100-1)*(89/($B$86-F$100-1)))</f>
        <v>11.229885057471265</v>
      </c>
      <c r="G190" s="80"/>
      <c r="H190" s="80">
        <f>90-(($A190-H$100-1)*(89/($B$86-H$100-1)))</f>
        <v>11.11363636363636</v>
      </c>
      <c r="I190" s="80"/>
      <c r="J190" s="80">
        <f>90-(($A190-J$100-1)*(89/($B$86-J$100-1)))</f>
        <v>11</v>
      </c>
      <c r="K190" s="80"/>
      <c r="L190" s="80">
        <f>90-(($A190-L$100-1)*(89/($B$86-L$100-1)))</f>
        <v>10.888888888888886</v>
      </c>
      <c r="M190" s="80"/>
      <c r="N190" s="80">
        <f>90-(($A190-N$100-1)*(89/($B$86-N$100-1)))</f>
        <v>10.780219780219781</v>
      </c>
      <c r="O190" s="80"/>
      <c r="P190" s="80">
        <f>90-(($A190-P$100-1)*(89/($B$86-P$100-1)))</f>
        <v>10.673913043478265</v>
      </c>
      <c r="Q190" s="80"/>
      <c r="R190" s="80">
        <f>90-(($A190-R$100-1)*(89/($B$86-R$100-1)))</f>
        <v>10.569892473118273</v>
      </c>
      <c r="S190" s="80"/>
      <c r="T190" s="80">
        <f>90-(($A190-T$100-1)*(89/($B$86-T$100-1)))</f>
        <v>10.468085106382986</v>
      </c>
      <c r="U190" s="80"/>
      <c r="V190" s="80">
        <f>90-(($A190-V$100-1)*(89/($B$86-V$100-1)))</f>
        <v>10.368421052631575</v>
      </c>
      <c r="W190" s="80"/>
      <c r="X190" s="80">
        <f>90-(($A190-X$100-1)*(89/($B$86-X$100-1)))</f>
        <v>10.270833333333329</v>
      </c>
    </row>
    <row r="191" spans="1:24" x14ac:dyDescent="0.35">
      <c r="A191">
        <f t="shared" si="29"/>
        <v>91</v>
      </c>
      <c r="B191" s="80">
        <f>90-(($A191-B$100-1)*(89/($B$86-B$100-1)))</f>
        <v>10.423529411764704</v>
      </c>
      <c r="C191" s="80"/>
      <c r="D191" s="80">
        <f>90-(($A191-D$100-1)*(89/($B$86-D$100-1)))</f>
        <v>10.313953488372093</v>
      </c>
      <c r="E191" s="80"/>
      <c r="F191" s="80">
        <f>90-(($A191-F$100-1)*(89/($B$86-F$100-1)))</f>
        <v>10.206896551724142</v>
      </c>
      <c r="G191" s="80"/>
      <c r="H191" s="80">
        <f>90-(($A191-H$100-1)*(89/($B$86-H$100-1)))</f>
        <v>10.10227272727272</v>
      </c>
      <c r="I191" s="80"/>
      <c r="J191" s="80">
        <f>90-(($A191-J$100-1)*(89/($B$86-J$100-1)))</f>
        <v>10</v>
      </c>
      <c r="K191" s="80"/>
      <c r="L191" s="80">
        <f>90-(($A191-L$100-1)*(89/($B$86-L$100-1)))</f>
        <v>9.8999999999999915</v>
      </c>
      <c r="M191" s="80"/>
      <c r="N191" s="80">
        <f>90-(($A191-N$100-1)*(89/($B$86-N$100-1)))</f>
        <v>9.80219780219781</v>
      </c>
      <c r="O191" s="80"/>
      <c r="P191" s="80">
        <f>90-(($A191-P$100-1)*(89/($B$86-P$100-1)))</f>
        <v>9.7065217391304373</v>
      </c>
      <c r="Q191" s="80"/>
      <c r="R191" s="80">
        <f>90-(($A191-R$100-1)*(89/($B$86-R$100-1)))</f>
        <v>9.6129032258064484</v>
      </c>
      <c r="S191" s="80"/>
      <c r="T191" s="80">
        <f>90-(($A191-T$100-1)*(89/($B$86-T$100-1)))</f>
        <v>9.5212765957446805</v>
      </c>
      <c r="U191" s="80"/>
      <c r="V191" s="80">
        <f>90-(($A191-V$100-1)*(89/($B$86-V$100-1)))</f>
        <v>9.431578947368422</v>
      </c>
      <c r="W191" s="80"/>
      <c r="X191" s="80">
        <f>90-(($A191-X$100-1)*(89/($B$86-X$100-1)))</f>
        <v>9.34375</v>
      </c>
    </row>
    <row r="192" spans="1:24" x14ac:dyDescent="0.35">
      <c r="A192">
        <f t="shared" si="29"/>
        <v>92</v>
      </c>
      <c r="B192" s="80">
        <f>90-(($A192-B$100-1)*(89/($B$86-B$100-1)))</f>
        <v>9.3764705882352928</v>
      </c>
      <c r="C192" s="80"/>
      <c r="D192" s="80">
        <f>90-(($A192-D$100-1)*(89/($B$86-D$100-1)))</f>
        <v>9.2790697674418539</v>
      </c>
      <c r="E192" s="80"/>
      <c r="F192" s="80">
        <f>90-(($A192-F$100-1)*(89/($B$86-F$100-1)))</f>
        <v>9.1839080459770202</v>
      </c>
      <c r="G192" s="80"/>
      <c r="H192" s="80">
        <f>90-(($A192-H$100-1)*(89/($B$86-H$100-1)))</f>
        <v>9.0909090909090793</v>
      </c>
      <c r="I192" s="80"/>
      <c r="J192" s="80">
        <f>90-(($A192-J$100-1)*(89/($B$86-J$100-1)))</f>
        <v>9</v>
      </c>
      <c r="K192" s="80"/>
      <c r="L192" s="80">
        <f>90-(($A192-L$100-1)*(89/($B$86-L$100-1)))</f>
        <v>8.9111111111111114</v>
      </c>
      <c r="M192" s="80"/>
      <c r="N192" s="80">
        <f>90-(($A192-N$100-1)*(89/($B$86-N$100-1)))</f>
        <v>8.8241758241758248</v>
      </c>
      <c r="O192" s="80"/>
      <c r="P192" s="80">
        <f>90-(($A192-P$100-1)*(89/($B$86-P$100-1)))</f>
        <v>8.7391304347826093</v>
      </c>
      <c r="Q192" s="80"/>
      <c r="R192" s="80">
        <f>90-(($A192-R$100-1)*(89/($B$86-R$100-1)))</f>
        <v>8.655913978494624</v>
      </c>
      <c r="S192" s="80"/>
      <c r="T192" s="80">
        <f>90-(($A192-T$100-1)*(89/($B$86-T$100-1)))</f>
        <v>8.574468085106389</v>
      </c>
      <c r="U192" s="80"/>
      <c r="V192" s="80">
        <f>90-(($A192-V$100-1)*(89/($B$86-V$100-1)))</f>
        <v>8.4947368421052545</v>
      </c>
      <c r="W192" s="80"/>
      <c r="X192" s="80">
        <f>90-(($A192-X$100-1)*(89/($B$86-X$100-1)))</f>
        <v>8.4166666666666572</v>
      </c>
    </row>
    <row r="193" spans="1:24" x14ac:dyDescent="0.35">
      <c r="A193">
        <f t="shared" si="29"/>
        <v>93</v>
      </c>
      <c r="B193" s="80">
        <f>90-(($A193-B$100-1)*(89/($B$86-B$100-1)))</f>
        <v>8.3294117647058812</v>
      </c>
      <c r="C193" s="80"/>
      <c r="D193" s="80">
        <f>90-(($A193-D$100-1)*(89/($B$86-D$100-1)))</f>
        <v>8.2441860465116292</v>
      </c>
      <c r="E193" s="80"/>
      <c r="F193" s="80">
        <f>90-(($A193-F$100-1)*(89/($B$86-F$100-1)))</f>
        <v>8.1609195402298838</v>
      </c>
      <c r="G193" s="80"/>
      <c r="H193" s="80">
        <f>90-(($A193-H$100-1)*(89/($B$86-H$100-1)))</f>
        <v>8.0795454545454533</v>
      </c>
      <c r="I193" s="80"/>
      <c r="J193" s="80">
        <f>90-(($A193-J$100-1)*(89/($B$86-J$100-1)))</f>
        <v>8</v>
      </c>
      <c r="K193" s="80"/>
      <c r="L193" s="80">
        <f>90-(($A193-L$100-1)*(89/($B$86-L$100-1)))</f>
        <v>7.9222222222222172</v>
      </c>
      <c r="M193" s="80"/>
      <c r="N193" s="80">
        <f>90-(($A193-N$100-1)*(89/($B$86-N$100-1)))</f>
        <v>7.8461538461538538</v>
      </c>
      <c r="O193" s="80"/>
      <c r="P193" s="80">
        <f>90-(($A193-P$100-1)*(89/($B$86-P$100-1)))</f>
        <v>7.7717391304347814</v>
      </c>
      <c r="Q193" s="80"/>
      <c r="R193" s="80">
        <f>90-(($A193-R$100-1)*(89/($B$86-R$100-1)))</f>
        <v>7.6989247311827853</v>
      </c>
      <c r="S193" s="80"/>
      <c r="T193" s="80">
        <f>90-(($A193-T$100-1)*(89/($B$86-T$100-1)))</f>
        <v>7.6276595744680833</v>
      </c>
      <c r="U193" s="80"/>
      <c r="V193" s="80">
        <f>90-(($A193-V$100-1)*(89/($B$86-V$100-1)))</f>
        <v>7.5578947368421012</v>
      </c>
      <c r="W193" s="80"/>
      <c r="X193" s="80">
        <f>90-(($A193-X$100-1)*(89/($B$86-X$100-1)))</f>
        <v>7.4895833333333286</v>
      </c>
    </row>
    <row r="194" spans="1:24" x14ac:dyDescent="0.35">
      <c r="A194">
        <f t="shared" si="29"/>
        <v>94</v>
      </c>
      <c r="B194" s="80">
        <f>90-(($A194-B$100-1)*(89/($B$86-B$100-1)))</f>
        <v>7.2823529411764696</v>
      </c>
      <c r="C194" s="80"/>
      <c r="D194" s="80">
        <f>90-(($A194-D$100-1)*(89/($B$86-D$100-1)))</f>
        <v>7.2093023255813904</v>
      </c>
      <c r="E194" s="80"/>
      <c r="F194" s="80">
        <f>90-(($A194-F$100-1)*(89/($B$86-F$100-1)))</f>
        <v>7.1379310344827616</v>
      </c>
      <c r="G194" s="80"/>
      <c r="H194" s="80">
        <f>90-(($A194-H$100-1)*(89/($B$86-H$100-1)))</f>
        <v>7.068181818181813</v>
      </c>
      <c r="I194" s="80"/>
      <c r="J194" s="80">
        <f>90-(($A194-J$100-1)*(89/($B$86-J$100-1)))</f>
        <v>7</v>
      </c>
      <c r="K194" s="80"/>
      <c r="L194" s="80">
        <f>90-(($A194-L$100-1)*(89/($B$86-L$100-1)))</f>
        <v>6.9333333333333371</v>
      </c>
      <c r="M194" s="80"/>
      <c r="N194" s="80">
        <f>90-(($A194-N$100-1)*(89/($B$86-N$100-1)))</f>
        <v>6.8681318681318686</v>
      </c>
      <c r="O194" s="80"/>
      <c r="P194" s="80">
        <f>90-(($A194-P$100-1)*(89/($B$86-P$100-1)))</f>
        <v>6.8043478260869534</v>
      </c>
      <c r="Q194" s="80"/>
      <c r="R194" s="80">
        <f>90-(($A194-R$100-1)*(89/($B$86-R$100-1)))</f>
        <v>6.7419354838709609</v>
      </c>
      <c r="S194" s="80"/>
      <c r="T194" s="80">
        <f>90-(($A194-T$100-1)*(89/($B$86-T$100-1)))</f>
        <v>6.6808510638297918</v>
      </c>
      <c r="U194" s="80"/>
      <c r="V194" s="80">
        <f>90-(($A194-V$100-1)*(89/($B$86-V$100-1)))</f>
        <v>6.621052631578948</v>
      </c>
      <c r="W194" s="80"/>
      <c r="X194" s="80">
        <f>90-(($A194-X$100-1)*(89/($B$86-X$100-1)))</f>
        <v>6.5625</v>
      </c>
    </row>
    <row r="195" spans="1:24" x14ac:dyDescent="0.35">
      <c r="A195">
        <f t="shared" si="29"/>
        <v>95</v>
      </c>
      <c r="B195" s="80">
        <f>90-(($A195-B$100-1)*(89/($B$86-B$100-1)))</f>
        <v>6.235294117647058</v>
      </c>
      <c r="C195" s="80"/>
      <c r="D195" s="80">
        <f>90-(($A195-D$100-1)*(89/($B$86-D$100-1)))</f>
        <v>6.1744186046511516</v>
      </c>
      <c r="E195" s="80"/>
      <c r="F195" s="80">
        <f>90-(($A195-F$100-1)*(89/($B$86-F$100-1)))</f>
        <v>6.1149425287356394</v>
      </c>
      <c r="G195" s="80"/>
      <c r="H195" s="80">
        <f>90-(($A195-H$100-1)*(89/($B$86-H$100-1)))</f>
        <v>6.0568181818181728</v>
      </c>
      <c r="I195" s="80"/>
      <c r="J195" s="80">
        <f>90-(($A195-J$100-1)*(89/($B$86-J$100-1)))</f>
        <v>6</v>
      </c>
      <c r="K195" s="80"/>
      <c r="L195" s="80">
        <f>90-(($A195-L$100-1)*(89/($B$86-L$100-1)))</f>
        <v>5.9444444444444429</v>
      </c>
      <c r="M195" s="80"/>
      <c r="N195" s="80">
        <f>90-(($A195-N$100-1)*(89/($B$86-N$100-1)))</f>
        <v>5.8901098901098976</v>
      </c>
      <c r="O195" s="80"/>
      <c r="P195" s="80">
        <f>90-(($A195-P$100-1)*(89/($B$86-P$100-1)))</f>
        <v>5.8369565217391397</v>
      </c>
      <c r="Q195" s="80"/>
      <c r="R195" s="80">
        <f>90-(($A195-R$100-1)*(89/($B$86-R$100-1)))</f>
        <v>5.7849462365591364</v>
      </c>
      <c r="S195" s="80"/>
      <c r="T195" s="80">
        <f>90-(($A195-T$100-1)*(89/($B$86-T$100-1)))</f>
        <v>5.734042553191486</v>
      </c>
      <c r="U195" s="80"/>
      <c r="V195" s="80">
        <f>90-(($A195-V$100-1)*(89/($B$86-V$100-1)))</f>
        <v>5.6842105263157805</v>
      </c>
      <c r="W195" s="80"/>
      <c r="X195" s="80">
        <f>90-(($A195-X$100-1)*(89/($B$86-X$100-1)))</f>
        <v>5.6354166666666572</v>
      </c>
    </row>
    <row r="196" spans="1:24" x14ac:dyDescent="0.35">
      <c r="A196">
        <f t="shared" si="29"/>
        <v>96</v>
      </c>
      <c r="B196" s="80">
        <f>90-(($A196-B$100-1)*(89/($B$86-B$100-1)))</f>
        <v>5.1882352941176464</v>
      </c>
      <c r="C196" s="80"/>
      <c r="D196" s="80">
        <f>90-(($A196-D$100-1)*(89/($B$86-D$100-1)))</f>
        <v>5.1395348837209269</v>
      </c>
      <c r="E196" s="80"/>
      <c r="F196" s="80">
        <f>90-(($A196-F$100-1)*(89/($B$86-F$100-1)))</f>
        <v>5.091954022988503</v>
      </c>
      <c r="G196" s="80"/>
      <c r="H196" s="80">
        <f>90-(($A196-H$100-1)*(89/($B$86-H$100-1)))</f>
        <v>5.0454545454545325</v>
      </c>
      <c r="I196" s="80"/>
      <c r="J196" s="80">
        <f>90-(($A196-J$100-1)*(89/($B$86-J$100-1)))</f>
        <v>5</v>
      </c>
      <c r="K196" s="80"/>
      <c r="L196" s="80">
        <f>90-(($A196-L$100-1)*(89/($B$86-L$100-1)))</f>
        <v>4.9555555555555486</v>
      </c>
      <c r="M196" s="80"/>
      <c r="N196" s="80">
        <f>90-(($A196-N$100-1)*(89/($B$86-N$100-1)))</f>
        <v>4.9120879120879124</v>
      </c>
      <c r="O196" s="80"/>
      <c r="P196" s="80">
        <f>90-(($A196-P$100-1)*(89/($B$86-P$100-1)))</f>
        <v>4.8695652173913118</v>
      </c>
      <c r="Q196" s="80"/>
      <c r="R196" s="80">
        <f>90-(($A196-R$100-1)*(89/($B$86-R$100-1)))</f>
        <v>4.827956989247312</v>
      </c>
      <c r="S196" s="80"/>
      <c r="T196" s="80">
        <f>90-(($A196-T$100-1)*(89/($B$86-T$100-1)))</f>
        <v>4.7872340425531945</v>
      </c>
      <c r="U196" s="80"/>
      <c r="V196" s="80">
        <f>90-(($A196-V$100-1)*(89/($B$86-V$100-1)))</f>
        <v>4.7473684210526272</v>
      </c>
      <c r="W196" s="80"/>
      <c r="X196" s="80">
        <f>90-(($A196-X$100-1)*(89/($B$86-X$100-1)))</f>
        <v>4.7083333333333286</v>
      </c>
    </row>
    <row r="197" spans="1:24" x14ac:dyDescent="0.35">
      <c r="A197">
        <f t="shared" si="29"/>
        <v>97</v>
      </c>
      <c r="B197" s="80">
        <f>90-(($A197-B$100-1)*(89/($B$86-B$100-1)))</f>
        <v>4.1411764705882348</v>
      </c>
      <c r="C197" s="80"/>
      <c r="D197" s="80">
        <f>90-(($A197-D$100-1)*(89/($B$86-D$100-1)))</f>
        <v>4.1046511627906881</v>
      </c>
      <c r="E197" s="80"/>
      <c r="F197" s="80">
        <f>90-(($A197-F$100-1)*(89/($B$86-F$100-1)))</f>
        <v>4.0689655172413808</v>
      </c>
      <c r="G197" s="80"/>
      <c r="H197" s="80">
        <f>90-(($A197-H$100-1)*(89/($B$86-H$100-1)))</f>
        <v>4.0340909090909065</v>
      </c>
      <c r="I197" s="80"/>
      <c r="J197" s="80">
        <f>90-(($A197-J$100-1)*(89/($B$86-J$100-1)))</f>
        <v>4</v>
      </c>
      <c r="K197" s="80"/>
      <c r="L197" s="80">
        <f>90-(($A197-L$100-1)*(89/($B$86-L$100-1)))</f>
        <v>3.9666666666666686</v>
      </c>
      <c r="M197" s="80"/>
      <c r="N197" s="80">
        <f>90-(($A197-N$100-1)*(89/($B$86-N$100-1)))</f>
        <v>3.9340659340659414</v>
      </c>
      <c r="O197" s="80"/>
      <c r="P197" s="80">
        <f>90-(($A197-P$100-1)*(89/($B$86-P$100-1)))</f>
        <v>3.9021739130434838</v>
      </c>
      <c r="Q197" s="80"/>
      <c r="R197" s="80">
        <f>90-(($A197-R$100-1)*(89/($B$86-R$100-1)))</f>
        <v>3.8709677419354875</v>
      </c>
      <c r="S197" s="80"/>
      <c r="T197" s="80">
        <f>90-(($A197-T$100-1)*(89/($B$86-T$100-1)))</f>
        <v>3.8404255319148888</v>
      </c>
      <c r="U197" s="80"/>
      <c r="V197" s="80">
        <f>90-(($A197-V$100-1)*(89/($B$86-V$100-1)))</f>
        <v>3.810526315789474</v>
      </c>
      <c r="W197" s="80"/>
      <c r="X197" s="80">
        <f>90-(($A197-X$100-1)*(89/($B$86-X$100-1)))</f>
        <v>3.78125</v>
      </c>
    </row>
    <row r="198" spans="1:24" x14ac:dyDescent="0.35">
      <c r="A198">
        <f t="shared" si="29"/>
        <v>98</v>
      </c>
      <c r="B198" s="80">
        <f>90-(($A198-B$100-1)*(89/($B$86-B$100-1)))</f>
        <v>3.0941176470588232</v>
      </c>
      <c r="C198" s="80"/>
      <c r="D198" s="80">
        <f>90-(($A198-D$100-1)*(89/($B$86-D$100-1)))</f>
        <v>3.0697674418604635</v>
      </c>
      <c r="E198" s="80"/>
      <c r="F198" s="80">
        <f>90-(($A198-F$100-1)*(89/($B$86-F$100-1)))</f>
        <v>3.0459770114942586</v>
      </c>
      <c r="G198" s="80"/>
      <c r="H198" s="80">
        <f>90-(($A198-H$100-1)*(89/($B$86-H$100-1)))</f>
        <v>3.0227272727272663</v>
      </c>
      <c r="I198" s="80"/>
      <c r="J198" s="80">
        <f>90-(($A198-J$100-1)*(89/($B$86-J$100-1)))</f>
        <v>3</v>
      </c>
      <c r="K198" s="80"/>
      <c r="L198" s="80">
        <f>90-(($A198-L$100-1)*(89/($B$86-L$100-1)))</f>
        <v>2.9777777777777743</v>
      </c>
      <c r="M198" s="80"/>
      <c r="N198" s="80">
        <f>90-(($A198-N$100-1)*(89/($B$86-N$100-1)))</f>
        <v>2.9560439560439562</v>
      </c>
      <c r="O198" s="80"/>
      <c r="P198" s="80">
        <f>90-(($A198-P$100-1)*(89/($B$86-P$100-1)))</f>
        <v>2.9347826086956559</v>
      </c>
      <c r="Q198" s="80"/>
      <c r="R198" s="80">
        <f>90-(($A198-R$100-1)*(89/($B$86-R$100-1)))</f>
        <v>2.9139784946236489</v>
      </c>
      <c r="S198" s="80"/>
      <c r="T198" s="80">
        <f>90-(($A198-T$100-1)*(89/($B$86-T$100-1)))</f>
        <v>2.8936170212765973</v>
      </c>
      <c r="U198" s="80"/>
      <c r="V198" s="80">
        <f>90-(($A198-V$100-1)*(89/($B$86-V$100-1)))</f>
        <v>2.8736842105263065</v>
      </c>
      <c r="W198" s="80"/>
      <c r="X198" s="80">
        <f>90-(($A198-X$100-1)*(89/($B$86-X$100-1)))</f>
        <v>2.8541666666666572</v>
      </c>
    </row>
    <row r="199" spans="1:24" x14ac:dyDescent="0.35">
      <c r="A199">
        <f t="shared" si="29"/>
        <v>99</v>
      </c>
      <c r="B199" s="80">
        <f>90-(($A199-B$100-1)*(89/($B$86-B$100-1)))</f>
        <v>2.0470588235294116</v>
      </c>
      <c r="C199" s="80"/>
      <c r="D199" s="80">
        <f>90-(($A199-D$100-1)*(89/($B$86-D$100-1)))</f>
        <v>2.0348837209302246</v>
      </c>
      <c r="E199" s="80"/>
      <c r="F199" s="80">
        <f>90-(($A199-F$100-1)*(89/($B$86-F$100-1)))</f>
        <v>2.0229885057471222</v>
      </c>
      <c r="G199" s="80"/>
      <c r="H199" s="80">
        <f>90-(($A199-H$100-1)*(89/($B$86-H$100-1)))</f>
        <v>2.011363636363626</v>
      </c>
      <c r="I199" s="80"/>
      <c r="J199" s="80">
        <f>90-(($A199-J$100-1)*(89/($B$86-J$100-1)))</f>
        <v>2</v>
      </c>
      <c r="K199" s="80"/>
      <c r="L199" s="80">
        <f>90-(($A199-L$100-1)*(89/($B$86-L$100-1)))</f>
        <v>1.98888888888888</v>
      </c>
      <c r="M199" s="80"/>
      <c r="N199" s="80">
        <f>90-(($A199-N$100-1)*(89/($B$86-N$100-1)))</f>
        <v>1.9780219780219852</v>
      </c>
      <c r="O199" s="80"/>
      <c r="P199" s="80">
        <f>90-(($A199-P$100-1)*(89/($B$86-P$100-1)))</f>
        <v>1.9673913043478279</v>
      </c>
      <c r="Q199" s="80"/>
      <c r="R199" s="80">
        <f>90-(($A199-R$100-1)*(89/($B$86-R$100-1)))</f>
        <v>1.9569892473118244</v>
      </c>
      <c r="S199" s="80"/>
      <c r="T199" s="80">
        <f>90-(($A199-T$100-1)*(89/($B$86-T$100-1)))</f>
        <v>1.9468085106383057</v>
      </c>
      <c r="U199" s="80"/>
      <c r="V199" s="80">
        <f>90-(($A199-V$100-1)*(89/($B$86-V$100-1)))</f>
        <v>1.9368421052631533</v>
      </c>
      <c r="W199" s="80"/>
      <c r="X199" s="80">
        <f>90-(($A199-X$100-1)*(89/($B$86-X$100-1)))</f>
        <v>1.9270833333333286</v>
      </c>
    </row>
    <row r="200" spans="1:24" x14ac:dyDescent="0.35">
      <c r="A200">
        <f t="shared" si="29"/>
        <v>100</v>
      </c>
      <c r="B200" s="80">
        <f>90-(($A200-B$100-1)*(89/($B$86-B$100-1)))</f>
        <v>1</v>
      </c>
      <c r="C200" s="80"/>
      <c r="D200" s="80">
        <f>90-(($A200-D$100-1)*(89/($B$86-D$100-1)))</f>
        <v>1</v>
      </c>
      <c r="E200" s="80"/>
      <c r="F200" s="80">
        <f>90-(($A200-F$100-1)*(89/($B$86-F$100-1)))</f>
        <v>1</v>
      </c>
      <c r="G200" s="80"/>
      <c r="H200" s="80">
        <f>90-(($A200-H$100-1)*(89/($B$86-H$100-1)))</f>
        <v>0.99999999999998579</v>
      </c>
      <c r="I200" s="80"/>
      <c r="J200" s="80">
        <f>90-(($A200-J$100-1)*(89/($B$86-J$100-1)))</f>
        <v>1</v>
      </c>
      <c r="K200" s="80"/>
      <c r="L200" s="80">
        <f>90-(($A200-L$100-1)*(89/($B$86-L$100-1)))</f>
        <v>1</v>
      </c>
      <c r="M200" s="80"/>
      <c r="N200" s="80">
        <f>90-(($A200-N$100-1)*(89/($B$86-N$100-1)))</f>
        <v>1</v>
      </c>
      <c r="O200" s="80"/>
      <c r="P200" s="80">
        <f>90-(($A200-P$100-1)*(89/($B$86-P$100-1)))</f>
        <v>1</v>
      </c>
      <c r="Q200" s="80"/>
      <c r="R200" s="80">
        <f>90-(($A200-R$100-1)*(89/($B$86-R$100-1)))</f>
        <v>1</v>
      </c>
      <c r="S200" s="80"/>
      <c r="T200" s="80">
        <f>90-(($A200-T$100-1)*(89/($B$86-T$100-1)))</f>
        <v>1</v>
      </c>
      <c r="U200" s="80"/>
      <c r="V200" s="80">
        <f>90-(($A200-V$100-1)*(89/($B$86-V$100-1)))</f>
        <v>1</v>
      </c>
      <c r="W200" s="80"/>
      <c r="X200" s="80">
        <f>90-(($A200-X$100-1)*(89/($B$86-X$100-1)))</f>
        <v>1</v>
      </c>
    </row>
    <row r="201" spans="1:24" x14ac:dyDescent="0.35">
      <c r="A201">
        <f t="shared" si="29"/>
        <v>101</v>
      </c>
      <c r="B201" s="80">
        <f>90-(($A201-B$100-1)*(89/($B$86-B$100-1)))</f>
        <v>-4.7058823529411598E-2</v>
      </c>
      <c r="C201" s="80"/>
      <c r="D201" s="80">
        <f>90-(($A201-D$100-1)*(89/($B$86-D$100-1)))</f>
        <v>-3.4883720930238837E-2</v>
      </c>
      <c r="E201" s="80"/>
      <c r="F201" s="80">
        <f>90-(($A201-F$100-1)*(89/($B$86-F$100-1)))</f>
        <v>-2.298850574712219E-2</v>
      </c>
      <c r="G201" s="80"/>
      <c r="H201" s="80">
        <f>90-(($A201-H$100-1)*(89/($B$86-H$100-1)))</f>
        <v>-1.1363636363640239E-2</v>
      </c>
      <c r="I201" s="80"/>
      <c r="J201" s="80">
        <f>90-(($A201-J$100-1)*(89/($B$86-J$100-1)))</f>
        <v>0</v>
      </c>
      <c r="K201" s="80"/>
      <c r="L201" s="80">
        <f>90-(($A201-L$100-1)*(89/($B$86-L$100-1)))</f>
        <v>1.1111111111105743E-2</v>
      </c>
      <c r="M201" s="80"/>
      <c r="N201" s="80">
        <f>90-(($A201-N$100-1)*(89/($B$86-N$100-1)))</f>
        <v>2.1978021978029005E-2</v>
      </c>
      <c r="O201" s="80"/>
      <c r="P201" s="80">
        <f>90-(($A201-P$100-1)*(89/($B$86-P$100-1)))</f>
        <v>3.2608695652172059E-2</v>
      </c>
      <c r="Q201" s="80"/>
      <c r="R201" s="80">
        <f>90-(($A201-R$100-1)*(89/($B$86-R$100-1)))</f>
        <v>4.3010752688161347E-2</v>
      </c>
      <c r="S201" s="80"/>
      <c r="T201" s="80">
        <f>90-(($A201-T$100-1)*(89/($B$86-T$100-1)))</f>
        <v>5.3191489361708477E-2</v>
      </c>
      <c r="U201" s="80"/>
      <c r="V201" s="80">
        <f>90-(($A201-V$100-1)*(89/($B$86-V$100-1)))</f>
        <v>6.3157894736832532E-2</v>
      </c>
      <c r="W201" s="80"/>
      <c r="X201" s="80">
        <f>90-(($A201-X$100-1)*(89/($B$86-X$100-1)))</f>
        <v>7.2916666666657193E-2</v>
      </c>
    </row>
    <row r="202" spans="1:24" x14ac:dyDescent="0.35">
      <c r="A202">
        <f t="shared" si="29"/>
        <v>102</v>
      </c>
      <c r="B202" s="80">
        <f>90-(($A202-B$100-1)*(89/($B$86-B$100-1)))</f>
        <v>-1.0941176470588232</v>
      </c>
      <c r="C202" s="80"/>
      <c r="D202" s="80">
        <f>90-(($A202-D$100-1)*(89/($B$86-D$100-1)))</f>
        <v>-1.0697674418604777</v>
      </c>
      <c r="E202" s="80"/>
      <c r="F202" s="80">
        <f>90-(($A202-F$100-1)*(89/($B$86-F$100-1)))</f>
        <v>-1.0459770114942444</v>
      </c>
      <c r="G202" s="80"/>
      <c r="H202" s="80">
        <f>90-(($A202-H$100-1)*(89/($B$86-H$100-1)))</f>
        <v>-1.0227272727272805</v>
      </c>
      <c r="I202" s="80"/>
      <c r="J202" s="80">
        <f>90-(($A202-J$100-1)*(89/($B$86-J$100-1)))</f>
        <v>-1</v>
      </c>
      <c r="K202" s="80"/>
      <c r="L202" s="80">
        <f>90-(($A202-L$100-1)*(89/($B$86-L$100-1)))</f>
        <v>-0.97777777777778851</v>
      </c>
      <c r="M202" s="80"/>
      <c r="N202" s="80">
        <f>90-(($A202-N$100-1)*(89/($B$86-N$100-1)))</f>
        <v>-0.9560439560439562</v>
      </c>
      <c r="O202" s="80"/>
      <c r="P202" s="80">
        <f>90-(($A202-P$100-1)*(89/($B$86-P$100-1)))</f>
        <v>-0.93478260869565588</v>
      </c>
      <c r="Q202" s="80"/>
      <c r="R202" s="80">
        <f>90-(($A202-R$100-1)*(89/($B$86-R$100-1)))</f>
        <v>-0.9139784946236631</v>
      </c>
      <c r="S202" s="80"/>
      <c r="T202" s="80">
        <f>90-(($A202-T$100-1)*(89/($B$86-T$100-1)))</f>
        <v>-0.89361702127659726</v>
      </c>
      <c r="U202" s="80"/>
      <c r="V202" s="80">
        <f>90-(($A202-V$100-1)*(89/($B$86-V$100-1)))</f>
        <v>-0.87368421052632073</v>
      </c>
      <c r="W202" s="80"/>
      <c r="X202" s="80">
        <f>90-(($A202-X$100-1)*(89/($B$86-X$100-1)))</f>
        <v>-0.8541666666666714</v>
      </c>
    </row>
    <row r="203" spans="1:24" x14ac:dyDescent="0.35">
      <c r="A203">
        <f t="shared" si="29"/>
        <v>103</v>
      </c>
      <c r="B203" s="80">
        <f>90-(($A203-B$100-1)*(89/($B$86-B$100-1)))</f>
        <v>-2.1411764705882348</v>
      </c>
      <c r="C203" s="80"/>
      <c r="D203" s="80">
        <f>90-(($A203-D$100-1)*(89/($B$86-D$100-1)))</f>
        <v>-2.1046511627907023</v>
      </c>
      <c r="E203" s="80"/>
      <c r="F203" s="80">
        <f>90-(($A203-F$100-1)*(89/($B$86-F$100-1)))</f>
        <v>-2.0689655172413808</v>
      </c>
      <c r="G203" s="80"/>
      <c r="H203" s="80">
        <f>90-(($A203-H$100-1)*(89/($B$86-H$100-1)))</f>
        <v>-2.0340909090909207</v>
      </c>
      <c r="I203" s="80"/>
      <c r="J203" s="80">
        <f>90-(($A203-J$100-1)*(89/($B$86-J$100-1)))</f>
        <v>-2</v>
      </c>
      <c r="K203" s="80"/>
      <c r="L203" s="80">
        <f>90-(($A203-L$100-1)*(89/($B$86-L$100-1)))</f>
        <v>-1.9666666666666686</v>
      </c>
      <c r="M203" s="80"/>
      <c r="N203" s="80">
        <f>90-(($A203-N$100-1)*(89/($B$86-N$100-1)))</f>
        <v>-1.9340659340659272</v>
      </c>
      <c r="O203" s="80"/>
      <c r="P203" s="80">
        <f>90-(($A203-P$100-1)*(89/($B$86-P$100-1)))</f>
        <v>-1.9021739130434696</v>
      </c>
      <c r="Q203" s="80"/>
      <c r="R203" s="80">
        <f>90-(($A203-R$100-1)*(89/($B$86-R$100-1)))</f>
        <v>-1.8709677419354875</v>
      </c>
      <c r="S203" s="80"/>
      <c r="T203" s="80">
        <f>90-(($A203-T$100-1)*(89/($B$86-T$100-1)))</f>
        <v>-1.8404255319148888</v>
      </c>
      <c r="U203" s="80"/>
      <c r="V203" s="80">
        <f>90-(($A203-V$100-1)*(89/($B$86-V$100-1)))</f>
        <v>-1.810526315789474</v>
      </c>
      <c r="W203" s="80"/>
      <c r="X203" s="80">
        <f>90-(($A203-X$100-1)*(89/($B$86-X$100-1)))</f>
        <v>-1.78125</v>
      </c>
    </row>
    <row r="204" spans="1:24" x14ac:dyDescent="0.35">
      <c r="A204">
        <f t="shared" si="29"/>
        <v>104</v>
      </c>
      <c r="B204" s="80">
        <f>90-(($A204-B$100-1)*(89/($B$86-B$100-1)))</f>
        <v>-3.1882352941176464</v>
      </c>
      <c r="C204" s="80"/>
      <c r="D204" s="80">
        <f>90-(($A204-D$100-1)*(89/($B$86-D$100-1)))</f>
        <v>-3.1395348837209411</v>
      </c>
      <c r="E204" s="80"/>
      <c r="F204" s="80">
        <f>90-(($A204-F$100-1)*(89/($B$86-F$100-1)))</f>
        <v>-3.091954022988503</v>
      </c>
      <c r="G204" s="80"/>
      <c r="H204" s="80">
        <f>90-(($A204-H$100-1)*(89/($B$86-H$100-1)))</f>
        <v>-3.045454545454561</v>
      </c>
      <c r="I204" s="80"/>
      <c r="J204" s="80">
        <f>90-(($A204-J$100-1)*(89/($B$86-J$100-1)))</f>
        <v>-3</v>
      </c>
      <c r="K204" s="80"/>
      <c r="L204" s="80">
        <f>90-(($A204-L$100-1)*(89/($B$86-L$100-1)))</f>
        <v>-2.9555555555555628</v>
      </c>
      <c r="M204" s="80"/>
      <c r="N204" s="80">
        <f>90-(($A204-N$100-1)*(89/($B$86-N$100-1)))</f>
        <v>-2.9120879120879124</v>
      </c>
      <c r="O204" s="80"/>
      <c r="P204" s="80">
        <f>90-(($A204-P$100-1)*(89/($B$86-P$100-1)))</f>
        <v>-2.8695652173912976</v>
      </c>
      <c r="Q204" s="80"/>
      <c r="R204" s="80">
        <f>90-(($A204-R$100-1)*(89/($B$86-R$100-1)))</f>
        <v>-2.827956989247312</v>
      </c>
      <c r="S204" s="80"/>
      <c r="T204" s="80">
        <f>90-(($A204-T$100-1)*(89/($B$86-T$100-1)))</f>
        <v>-2.7872340425531945</v>
      </c>
      <c r="U204" s="80"/>
      <c r="V204" s="80">
        <f>90-(($A204-V$100-1)*(89/($B$86-V$100-1)))</f>
        <v>-2.7473684210526272</v>
      </c>
      <c r="W204" s="80"/>
      <c r="X204" s="80">
        <f>90-(($A204-X$100-1)*(89/($B$86-X$100-1)))</f>
        <v>-2.7083333333333428</v>
      </c>
    </row>
    <row r="205" spans="1:24" x14ac:dyDescent="0.35">
      <c r="A205">
        <f t="shared" si="29"/>
        <v>105</v>
      </c>
      <c r="B205" s="80">
        <f>90-(($A205-B$100-1)*(89/($B$86-B$100-1)))</f>
        <v>-4.235294117647058</v>
      </c>
      <c r="C205" s="80"/>
      <c r="D205" s="80">
        <f>90-(($A205-D$100-1)*(89/($B$86-D$100-1)))</f>
        <v>-4.1744186046511658</v>
      </c>
      <c r="E205" s="80"/>
      <c r="F205" s="80">
        <f>90-(($A205-F$100-1)*(89/($B$86-F$100-1)))</f>
        <v>-4.1149425287356252</v>
      </c>
      <c r="G205" s="80"/>
      <c r="H205" s="80">
        <f>90-(($A205-H$100-1)*(89/($B$86-H$100-1)))</f>
        <v>-4.056818181818187</v>
      </c>
      <c r="I205" s="80"/>
      <c r="J205" s="80">
        <f>90-(($A205-J$100-1)*(89/($B$86-J$100-1)))</f>
        <v>-4</v>
      </c>
      <c r="K205" s="80"/>
      <c r="L205" s="80">
        <f>90-(($A205-L$100-1)*(89/($B$86-L$100-1)))</f>
        <v>-3.9444444444444429</v>
      </c>
      <c r="M205" s="80"/>
      <c r="N205" s="80">
        <f>90-(($A205-N$100-1)*(89/($B$86-N$100-1)))</f>
        <v>-3.8901098901098834</v>
      </c>
      <c r="O205" s="80"/>
      <c r="P205" s="80">
        <f>90-(($A205-P$100-1)*(89/($B$86-P$100-1)))</f>
        <v>-3.8369565217391255</v>
      </c>
      <c r="Q205" s="80"/>
      <c r="R205" s="80">
        <f>90-(($A205-R$100-1)*(89/($B$86-R$100-1)))</f>
        <v>-3.7849462365591364</v>
      </c>
      <c r="S205" s="80"/>
      <c r="T205" s="80">
        <f>90-(($A205-T$100-1)*(89/($B$86-T$100-1)))</f>
        <v>-3.734042553191486</v>
      </c>
      <c r="U205" s="80"/>
      <c r="V205" s="80">
        <f>90-(($A205-V$100-1)*(89/($B$86-V$100-1)))</f>
        <v>-3.6842105263157947</v>
      </c>
      <c r="W205" s="80"/>
      <c r="X205" s="80">
        <f>90-(($A205-X$100-1)*(89/($B$86-X$100-1)))</f>
        <v>-3.6354166666666714</v>
      </c>
    </row>
    <row r="206" spans="1:24" x14ac:dyDescent="0.35">
      <c r="A206">
        <f t="shared" si="29"/>
        <v>106</v>
      </c>
      <c r="B206" s="80">
        <f>90-(($A206-B$100-1)*(89/($B$86-B$100-1)))</f>
        <v>-5.2823529411764696</v>
      </c>
      <c r="C206" s="80"/>
      <c r="D206" s="80">
        <f>90-(($A206-D$100-1)*(89/($B$86-D$100-1)))</f>
        <v>-5.2093023255814046</v>
      </c>
      <c r="E206" s="80"/>
      <c r="F206" s="80">
        <f>90-(($A206-F$100-1)*(89/($B$86-F$100-1)))</f>
        <v>-5.1379310344827616</v>
      </c>
      <c r="G206" s="80"/>
      <c r="H206" s="80">
        <f>90-(($A206-H$100-1)*(89/($B$86-H$100-1)))</f>
        <v>-5.0681818181818272</v>
      </c>
      <c r="I206" s="80"/>
      <c r="J206" s="80">
        <f>90-(($A206-J$100-1)*(89/($B$86-J$100-1)))</f>
        <v>-5</v>
      </c>
      <c r="K206" s="80"/>
      <c r="L206" s="80">
        <f>90-(($A206-L$100-1)*(89/($B$86-L$100-1)))</f>
        <v>-4.9333333333333371</v>
      </c>
      <c r="M206" s="80"/>
      <c r="N206" s="80">
        <f>90-(($A206-N$100-1)*(89/($B$86-N$100-1)))</f>
        <v>-4.8681318681318686</v>
      </c>
      <c r="O206" s="80"/>
      <c r="P206" s="80">
        <f>90-(($A206-P$100-1)*(89/($B$86-P$100-1)))</f>
        <v>-4.8043478260869534</v>
      </c>
      <c r="Q206" s="80"/>
      <c r="R206" s="80">
        <f>90-(($A206-R$100-1)*(89/($B$86-R$100-1)))</f>
        <v>-4.7419354838709751</v>
      </c>
      <c r="S206" s="80"/>
      <c r="T206" s="80">
        <f>90-(($A206-T$100-1)*(89/($B$86-T$100-1)))</f>
        <v>-4.6808510638297918</v>
      </c>
      <c r="U206" s="80"/>
      <c r="V206" s="80">
        <f>90-(($A206-V$100-1)*(89/($B$86-V$100-1)))</f>
        <v>-4.621052631578948</v>
      </c>
      <c r="W206" s="80"/>
      <c r="X206" s="80">
        <f>90-(($A206-X$100-1)*(89/($B$86-X$100-1)))</f>
        <v>-4.5625</v>
      </c>
    </row>
    <row r="207" spans="1:24" x14ac:dyDescent="0.35">
      <c r="A207">
        <f t="shared" si="29"/>
        <v>107</v>
      </c>
      <c r="B207" s="80">
        <f>90-(($A207-B$100-1)*(89/($B$86-B$100-1)))</f>
        <v>-6.3294117647058812</v>
      </c>
      <c r="C207" s="80"/>
      <c r="D207" s="80">
        <f>90-(($A207-D$100-1)*(89/($B$86-D$100-1)))</f>
        <v>-6.2441860465116292</v>
      </c>
      <c r="E207" s="80"/>
      <c r="F207" s="80">
        <f>90-(($A207-F$100-1)*(89/($B$86-F$100-1)))</f>
        <v>-6.1609195402298838</v>
      </c>
      <c r="G207" s="80"/>
      <c r="H207" s="80">
        <f>90-(($A207-H$100-1)*(89/($B$86-H$100-1)))</f>
        <v>-6.0795454545454675</v>
      </c>
      <c r="I207" s="80"/>
      <c r="J207" s="80">
        <f>90-(($A207-J$100-1)*(89/($B$86-J$100-1)))</f>
        <v>-6</v>
      </c>
      <c r="K207" s="80"/>
      <c r="L207" s="80">
        <f>90-(($A207-L$100-1)*(89/($B$86-L$100-1)))</f>
        <v>-5.9222222222222314</v>
      </c>
      <c r="M207" s="80"/>
      <c r="N207" s="80">
        <f>90-(($A207-N$100-1)*(89/($B$86-N$100-1)))</f>
        <v>-5.8461538461538396</v>
      </c>
      <c r="O207" s="80"/>
      <c r="P207" s="80">
        <f>90-(($A207-P$100-1)*(89/($B$86-P$100-1)))</f>
        <v>-5.7717391304347814</v>
      </c>
      <c r="Q207" s="80"/>
      <c r="R207" s="80">
        <f>90-(($A207-R$100-1)*(89/($B$86-R$100-1)))</f>
        <v>-5.6989247311827995</v>
      </c>
      <c r="S207" s="80"/>
      <c r="T207" s="80">
        <f>90-(($A207-T$100-1)*(89/($B$86-T$100-1)))</f>
        <v>-5.6276595744680833</v>
      </c>
      <c r="U207" s="80"/>
      <c r="V207" s="80">
        <f>90-(($A207-V$100-1)*(89/($B$86-V$100-1)))</f>
        <v>-5.5578947368421012</v>
      </c>
      <c r="W207" s="80"/>
      <c r="X207" s="80">
        <f>90-(($A207-X$100-1)*(89/($B$86-X$100-1)))</f>
        <v>-5.4895833333333428</v>
      </c>
    </row>
    <row r="208" spans="1:24" x14ac:dyDescent="0.35">
      <c r="A208">
        <f t="shared" si="29"/>
        <v>108</v>
      </c>
      <c r="B208" s="80">
        <f>90-(($A208-B$100-1)*(89/($B$86-B$100-1)))</f>
        <v>-7.3764705882352928</v>
      </c>
      <c r="C208" s="80"/>
      <c r="D208" s="80">
        <f>90-(($A208-D$100-1)*(89/($B$86-D$100-1)))</f>
        <v>-7.2790697674418681</v>
      </c>
      <c r="E208" s="80"/>
      <c r="F208" s="80">
        <f>90-(($A208-F$100-1)*(89/($B$86-F$100-1)))</f>
        <v>-7.1839080459770059</v>
      </c>
      <c r="G208" s="80"/>
      <c r="H208" s="80">
        <f>90-(($A208-H$100-1)*(89/($B$86-H$100-1)))</f>
        <v>-7.0909090909090935</v>
      </c>
      <c r="I208" s="80"/>
      <c r="J208" s="80">
        <f>90-(($A208-J$100-1)*(89/($B$86-J$100-1)))</f>
        <v>-7</v>
      </c>
      <c r="K208" s="80"/>
      <c r="L208" s="80">
        <f>90-(($A208-L$100-1)*(89/($B$86-L$100-1)))</f>
        <v>-6.9111111111111114</v>
      </c>
      <c r="M208" s="80"/>
      <c r="N208" s="80">
        <f>90-(($A208-N$100-1)*(89/($B$86-N$100-1)))</f>
        <v>-6.8241758241758248</v>
      </c>
      <c r="O208" s="80"/>
      <c r="P208" s="80">
        <f>90-(($A208-P$100-1)*(89/($B$86-P$100-1)))</f>
        <v>-6.7391304347826093</v>
      </c>
      <c r="Q208" s="80"/>
      <c r="R208" s="80">
        <f>90-(($A208-R$100-1)*(89/($B$86-R$100-1)))</f>
        <v>-6.655913978494624</v>
      </c>
      <c r="S208" s="80"/>
      <c r="T208" s="80">
        <f>90-(($A208-T$100-1)*(89/($B$86-T$100-1)))</f>
        <v>-6.5744680851063748</v>
      </c>
      <c r="U208" s="80"/>
      <c r="V208" s="80">
        <f>90-(($A208-V$100-1)*(89/($B$86-V$100-1)))</f>
        <v>-6.4947368421052687</v>
      </c>
      <c r="W208" s="80"/>
      <c r="X208" s="80">
        <f>90-(($A208-X$100-1)*(89/($B$86-X$100-1)))</f>
        <v>-6.4166666666666714</v>
      </c>
    </row>
    <row r="209" spans="1:24" x14ac:dyDescent="0.35">
      <c r="A209">
        <f t="shared" si="29"/>
        <v>109</v>
      </c>
      <c r="B209" s="80">
        <f>90-(($A209-B$100-1)*(89/($B$86-B$100-1)))</f>
        <v>-8.4235294117647044</v>
      </c>
      <c r="C209" s="80"/>
      <c r="D209" s="80">
        <f>90-(($A209-D$100-1)*(89/($B$86-D$100-1)))</f>
        <v>-8.3139534883720927</v>
      </c>
      <c r="E209" s="80"/>
      <c r="F209" s="80">
        <f>90-(($A209-F$100-1)*(89/($B$86-F$100-1)))</f>
        <v>-8.2068965517241281</v>
      </c>
      <c r="G209" s="80"/>
      <c r="H209" s="80">
        <f>90-(($A209-H$100-1)*(89/($B$86-H$100-1)))</f>
        <v>-8.1022727272727337</v>
      </c>
      <c r="I209" s="80"/>
      <c r="J209" s="80">
        <f>90-(($A209-J$100-1)*(89/($B$86-J$100-1)))</f>
        <v>-8</v>
      </c>
      <c r="K209" s="80"/>
      <c r="L209" s="80">
        <f>90-(($A209-L$100-1)*(89/($B$86-L$100-1)))</f>
        <v>-7.9000000000000057</v>
      </c>
      <c r="M209" s="80"/>
      <c r="N209" s="80">
        <f>90-(($A209-N$100-1)*(89/($B$86-N$100-1)))</f>
        <v>-7.8021978021977958</v>
      </c>
      <c r="O209" s="80"/>
      <c r="P209" s="80">
        <f>90-(($A209-P$100-1)*(89/($B$86-P$100-1)))</f>
        <v>-7.7065217391304373</v>
      </c>
      <c r="Q209" s="80"/>
      <c r="R209" s="80">
        <f>90-(($A209-R$100-1)*(89/($B$86-R$100-1)))</f>
        <v>-7.6129032258064626</v>
      </c>
      <c r="S209" s="80"/>
      <c r="T209" s="80">
        <f>90-(($A209-T$100-1)*(89/($B$86-T$100-1)))</f>
        <v>-7.5212765957446805</v>
      </c>
      <c r="U209" s="80"/>
      <c r="V209" s="80">
        <f>90-(($A209-V$100-1)*(89/($B$86-V$100-1)))</f>
        <v>-7.431578947368422</v>
      </c>
      <c r="W209" s="80"/>
      <c r="X209" s="80">
        <f>90-(($A209-X$100-1)*(89/($B$86-X$100-1)))</f>
        <v>-7.34375</v>
      </c>
    </row>
    <row r="210" spans="1:24" x14ac:dyDescent="0.35">
      <c r="A210">
        <f t="shared" si="29"/>
        <v>110</v>
      </c>
      <c r="B210" s="80">
        <f>90-(($A210-B$100-1)*(89/($B$86-B$100-1)))</f>
        <v>-9.470588235294116</v>
      </c>
      <c r="C210" s="80"/>
      <c r="D210" s="80">
        <f>90-(($A210-D$100-1)*(89/($B$86-D$100-1)))</f>
        <v>-9.3488372093023315</v>
      </c>
      <c r="E210" s="80"/>
      <c r="F210" s="80">
        <f>90-(($A210-F$100-1)*(89/($B$86-F$100-1)))</f>
        <v>-9.2298850574712645</v>
      </c>
      <c r="G210" s="80"/>
      <c r="H210" s="80">
        <f>90-(($A210-H$100-1)*(89/($B$86-H$100-1)))</f>
        <v>-9.113636363636374</v>
      </c>
      <c r="I210" s="80"/>
      <c r="J210" s="80">
        <f>90-(($A210-J$100-1)*(89/($B$86-J$100-1)))</f>
        <v>-9</v>
      </c>
      <c r="K210" s="80"/>
      <c r="L210" s="80">
        <f>90-(($A210-L$100-1)*(89/($B$86-L$100-1)))</f>
        <v>-8.8888888888888857</v>
      </c>
      <c r="M210" s="80"/>
      <c r="N210" s="80">
        <f>90-(($A210-N$100-1)*(89/($B$86-N$100-1)))</f>
        <v>-8.780219780219781</v>
      </c>
      <c r="O210" s="80"/>
      <c r="P210" s="80">
        <f>90-(($A210-P$100-1)*(89/($B$86-P$100-1)))</f>
        <v>-8.673913043478251</v>
      </c>
      <c r="Q210" s="80"/>
      <c r="R210" s="80">
        <f>90-(($A210-R$100-1)*(89/($B$86-R$100-1)))</f>
        <v>-8.5698924731182871</v>
      </c>
      <c r="S210" s="80"/>
      <c r="T210" s="80">
        <f>90-(($A210-T$100-1)*(89/($B$86-T$100-1)))</f>
        <v>-8.4680851063829721</v>
      </c>
      <c r="U210" s="80"/>
      <c r="V210" s="80">
        <f>90-(($A210-V$100-1)*(89/($B$86-V$100-1)))</f>
        <v>-8.3684210526315752</v>
      </c>
      <c r="W210" s="80"/>
      <c r="X210" s="80">
        <f>90-(($A210-X$100-1)*(89/($B$86-X$100-1)))</f>
        <v>-8.2708333333333428</v>
      </c>
    </row>
    <row r="211" spans="1:24" x14ac:dyDescent="0.35">
      <c r="A211">
        <f t="shared" si="29"/>
        <v>111</v>
      </c>
      <c r="B211" s="80">
        <f>90-(($A211-B$100-1)*(89/($B$86-B$100-1)))</f>
        <v>-10.517647058823542</v>
      </c>
      <c r="C211" s="80"/>
      <c r="D211" s="80">
        <f>90-(($A211-D$100-1)*(89/($B$86-D$100-1)))</f>
        <v>-10.38372093023257</v>
      </c>
      <c r="E211" s="80"/>
      <c r="F211" s="80">
        <f>90-(($A211-F$100-1)*(89/($B$86-F$100-1)))</f>
        <v>-10.252873563218387</v>
      </c>
      <c r="G211" s="80"/>
      <c r="H211" s="80">
        <f>90-(($A211-H$100-1)*(89/($B$86-H$100-1)))</f>
        <v>-10.125000000000014</v>
      </c>
      <c r="I211" s="80"/>
      <c r="J211" s="80">
        <f>90-(($A211-J$100-1)*(89/($B$86-J$100-1)))</f>
        <v>-10</v>
      </c>
      <c r="K211" s="80"/>
      <c r="L211" s="80">
        <f>90-(($A211-L$100-1)*(89/($B$86-L$100-1)))</f>
        <v>-9.87777777777778</v>
      </c>
      <c r="M211" s="80"/>
      <c r="N211" s="80">
        <f>90-(($A211-N$100-1)*(89/($B$86-N$100-1)))</f>
        <v>-9.758241758241752</v>
      </c>
      <c r="O211" s="80"/>
      <c r="P211" s="80">
        <f>90-(($A211-P$100-1)*(89/($B$86-P$100-1)))</f>
        <v>-9.6413043478260789</v>
      </c>
      <c r="Q211" s="80"/>
      <c r="R211" s="80">
        <f>90-(($A211-R$100-1)*(89/($B$86-R$100-1)))</f>
        <v>-9.5268817204301115</v>
      </c>
      <c r="S211" s="80"/>
      <c r="T211" s="80">
        <f>90-(($A211-T$100-1)*(89/($B$86-T$100-1)))</f>
        <v>-9.4148936170212778</v>
      </c>
      <c r="U211" s="80"/>
      <c r="V211" s="80">
        <f>90-(($A211-V$100-1)*(89/($B$86-V$100-1)))</f>
        <v>-9.3052631578947427</v>
      </c>
      <c r="W211" s="80"/>
      <c r="X211" s="80">
        <f>90-(($A211-X$100-1)*(89/($B$86-X$100-1)))</f>
        <v>-9.1979166666666714</v>
      </c>
    </row>
    <row r="212" spans="1:24" x14ac:dyDescent="0.35">
      <c r="A212">
        <f t="shared" si="29"/>
        <v>112</v>
      </c>
      <c r="B212" s="80">
        <f>90-(($A212-B$100-1)*(89/($B$86-B$100-1)))</f>
        <v>-11.564705882352953</v>
      </c>
      <c r="C212" s="80"/>
      <c r="D212" s="80">
        <f>90-(($A212-D$100-1)*(89/($B$86-D$100-1)))</f>
        <v>-11.418604651162795</v>
      </c>
      <c r="E212" s="80"/>
      <c r="F212" s="80">
        <f>90-(($A212-F$100-1)*(89/($B$86-F$100-1)))</f>
        <v>-11.275862068965509</v>
      </c>
      <c r="G212" s="80"/>
      <c r="H212" s="80">
        <f>90-(($A212-H$100-1)*(89/($B$86-H$100-1)))</f>
        <v>-11.13636363636364</v>
      </c>
      <c r="I212" s="80"/>
      <c r="J212" s="80">
        <f>90-(($A212-J$100-1)*(89/($B$86-J$100-1)))</f>
        <v>-11</v>
      </c>
      <c r="K212" s="80"/>
      <c r="L212" s="80">
        <f>90-(($A212-L$100-1)*(89/($B$86-L$100-1)))</f>
        <v>-10.866666666666674</v>
      </c>
      <c r="M212" s="80"/>
      <c r="N212" s="80">
        <f>90-(($A212-N$100-1)*(89/($B$86-N$100-1)))</f>
        <v>-10.736263736263737</v>
      </c>
      <c r="O212" s="80"/>
      <c r="P212" s="80">
        <f>90-(($A212-P$100-1)*(89/($B$86-P$100-1)))</f>
        <v>-10.608695652173907</v>
      </c>
      <c r="Q212" s="80"/>
      <c r="R212" s="80">
        <f>90-(($A212-R$100-1)*(89/($B$86-R$100-1)))</f>
        <v>-10.483870967741936</v>
      </c>
      <c r="S212" s="80"/>
      <c r="T212" s="80">
        <f>90-(($A212-T$100-1)*(89/($B$86-T$100-1)))</f>
        <v>-10.361702127659569</v>
      </c>
      <c r="U212" s="80"/>
      <c r="V212" s="80">
        <f>90-(($A212-V$100-1)*(89/($B$86-V$100-1)))</f>
        <v>-10.242105263157896</v>
      </c>
      <c r="W212" s="80"/>
      <c r="X212" s="80">
        <f>90-(($A212-X$100-1)*(89/($B$86-X$100-1)))</f>
        <v>-10.125</v>
      </c>
    </row>
    <row r="213" spans="1:24" x14ac:dyDescent="0.35">
      <c r="A213">
        <f t="shared" si="29"/>
        <v>113</v>
      </c>
      <c r="B213" s="80">
        <f>90-(($A213-B$100-1)*(89/($B$86-B$100-1)))</f>
        <v>-12.611764705882365</v>
      </c>
      <c r="C213" s="80"/>
      <c r="D213" s="80">
        <f>90-(($A213-D$100-1)*(89/($B$86-D$100-1)))</f>
        <v>-12.453488372093034</v>
      </c>
      <c r="E213" s="80"/>
      <c r="F213" s="80">
        <f>90-(($A213-F$100-1)*(89/($B$86-F$100-1)))</f>
        <v>-12.298850574712645</v>
      </c>
      <c r="G213" s="80"/>
      <c r="H213" s="80">
        <f>90-(($A213-H$100-1)*(89/($B$86-H$100-1)))</f>
        <v>-12.14772727272728</v>
      </c>
      <c r="I213" s="80"/>
      <c r="J213" s="80">
        <f>90-(($A213-J$100-1)*(89/($B$86-J$100-1)))</f>
        <v>-12</v>
      </c>
      <c r="K213" s="80"/>
      <c r="L213" s="80">
        <f>90-(($A213-L$100-1)*(89/($B$86-L$100-1)))</f>
        <v>-11.855555555555554</v>
      </c>
      <c r="M213" s="80"/>
      <c r="N213" s="80">
        <f>90-(($A213-N$100-1)*(89/($B$86-N$100-1)))</f>
        <v>-11.714285714285708</v>
      </c>
      <c r="O213" s="80"/>
      <c r="P213" s="80">
        <f>90-(($A213-P$100-1)*(89/($B$86-P$100-1)))</f>
        <v>-11.576086956521735</v>
      </c>
      <c r="Q213" s="80"/>
      <c r="R213" s="80">
        <f>90-(($A213-R$100-1)*(89/($B$86-R$100-1)))</f>
        <v>-11.44086021505376</v>
      </c>
      <c r="S213" s="80"/>
      <c r="T213" s="80">
        <f>90-(($A213-T$100-1)*(89/($B$86-T$100-1)))</f>
        <v>-11.308510638297875</v>
      </c>
      <c r="U213" s="80"/>
      <c r="V213" s="80">
        <f>90-(($A213-V$100-1)*(89/($B$86-V$100-1)))</f>
        <v>-11.178947368421049</v>
      </c>
      <c r="W213" s="80"/>
      <c r="X213" s="80">
        <f>90-(($A213-X$100-1)*(89/($B$86-X$100-1)))</f>
        <v>-11.052083333333343</v>
      </c>
    </row>
    <row r="214" spans="1:24" x14ac:dyDescent="0.35">
      <c r="A214">
        <f t="shared" si="29"/>
        <v>114</v>
      </c>
      <c r="B214" s="80">
        <f>90-(($A214-B$100-1)*(89/($B$86-B$100-1)))</f>
        <v>-13.658823529411777</v>
      </c>
      <c r="C214" s="80"/>
      <c r="D214" s="80">
        <f>90-(($A214-D$100-1)*(89/($B$86-D$100-1)))</f>
        <v>-13.488372093023258</v>
      </c>
      <c r="E214" s="80"/>
      <c r="F214" s="80">
        <f>90-(($A214-F$100-1)*(89/($B$86-F$100-1)))</f>
        <v>-13.321839080459768</v>
      </c>
      <c r="G214" s="80"/>
      <c r="H214" s="80">
        <f>90-(($A214-H$100-1)*(89/($B$86-H$100-1)))</f>
        <v>-13.159090909090921</v>
      </c>
      <c r="I214" s="80"/>
      <c r="J214" s="80">
        <f>90-(($A214-J$100-1)*(89/($B$86-J$100-1)))</f>
        <v>-13</v>
      </c>
      <c r="K214" s="80"/>
      <c r="L214" s="80">
        <f>90-(($A214-L$100-1)*(89/($B$86-L$100-1)))</f>
        <v>-12.844444444444449</v>
      </c>
      <c r="M214" s="80"/>
      <c r="N214" s="80">
        <f>90-(($A214-N$100-1)*(89/($B$86-N$100-1)))</f>
        <v>-12.692307692307693</v>
      </c>
      <c r="O214" s="80"/>
      <c r="P214" s="80">
        <f>90-(($A214-P$100-1)*(89/($B$86-P$100-1)))</f>
        <v>-12.543478260869563</v>
      </c>
      <c r="Q214" s="80"/>
      <c r="R214" s="80">
        <f>90-(($A214-R$100-1)*(89/($B$86-R$100-1)))</f>
        <v>-12.397849462365599</v>
      </c>
      <c r="S214" s="80"/>
      <c r="T214" s="80">
        <f>90-(($A214-T$100-1)*(89/($B$86-T$100-1)))</f>
        <v>-12.255319148936167</v>
      </c>
      <c r="U214" s="80"/>
      <c r="V214" s="80">
        <f>90-(($A214-V$100-1)*(89/($B$86-V$100-1)))</f>
        <v>-12.115789473684217</v>
      </c>
      <c r="W214" s="80"/>
      <c r="X214" s="80">
        <f>90-(($A214-X$100-1)*(89/($B$86-X$100-1)))</f>
        <v>-11.979166666666671</v>
      </c>
    </row>
    <row r="215" spans="1:24" x14ac:dyDescent="0.35">
      <c r="A215">
        <f t="shared" si="29"/>
        <v>115</v>
      </c>
      <c r="B215" s="80">
        <f>90-(($A215-B$100-1)*(89/($B$86-B$100-1)))</f>
        <v>-14.705882352941188</v>
      </c>
      <c r="C215" s="80"/>
      <c r="D215" s="80">
        <f>90-(($A215-D$100-1)*(89/($B$86-D$100-1)))</f>
        <v>-14.523255813953497</v>
      </c>
      <c r="E215" s="80"/>
      <c r="F215" s="80">
        <f>90-(($A215-F$100-1)*(89/($B$86-F$100-1)))</f>
        <v>-14.34482758620689</v>
      </c>
      <c r="G215" s="80"/>
      <c r="H215" s="80">
        <f>90-(($A215-H$100-1)*(89/($B$86-H$100-1)))</f>
        <v>-14.170454545454561</v>
      </c>
      <c r="I215" s="80"/>
      <c r="J215" s="80">
        <f>90-(($A215-J$100-1)*(89/($B$86-J$100-1)))</f>
        <v>-14</v>
      </c>
      <c r="K215" s="80"/>
      <c r="L215" s="80">
        <f>90-(($A215-L$100-1)*(89/($B$86-L$100-1)))</f>
        <v>-13.833333333333343</v>
      </c>
      <c r="M215" s="80"/>
      <c r="N215" s="80">
        <f>90-(($A215-N$100-1)*(89/($B$86-N$100-1)))</f>
        <v>-13.670329670329664</v>
      </c>
      <c r="O215" s="80"/>
      <c r="P215" s="80">
        <f>90-(($A215-P$100-1)*(89/($B$86-P$100-1)))</f>
        <v>-13.510869565217391</v>
      </c>
      <c r="Q215" s="80"/>
      <c r="R215" s="80">
        <f>90-(($A215-R$100-1)*(89/($B$86-R$100-1)))</f>
        <v>-13.354838709677423</v>
      </c>
      <c r="S215" s="80"/>
      <c r="T215" s="80">
        <f>90-(($A215-T$100-1)*(89/($B$86-T$100-1)))</f>
        <v>-13.202127659574472</v>
      </c>
      <c r="U215" s="80"/>
      <c r="V215" s="80">
        <f>90-(($A215-V$100-1)*(89/($B$86-V$100-1)))</f>
        <v>-13.05263157894737</v>
      </c>
      <c r="W215" s="80"/>
      <c r="X215" s="80">
        <f>90-(($A215-X$100-1)*(89/($B$86-X$100-1)))</f>
        <v>-12.90625</v>
      </c>
    </row>
    <row r="216" spans="1:24" x14ac:dyDescent="0.35">
      <c r="A216">
        <f t="shared" si="29"/>
        <v>116</v>
      </c>
      <c r="B216" s="80">
        <f>90-(($A216-B$100-1)*(89/($B$86-B$100-1)))</f>
        <v>-15.7529411764706</v>
      </c>
      <c r="C216" s="80"/>
      <c r="D216" s="80">
        <f>90-(($A216-D$100-1)*(89/($B$86-D$100-1)))</f>
        <v>-15.558139534883722</v>
      </c>
      <c r="E216" s="80"/>
      <c r="F216" s="80">
        <f>90-(($A216-F$100-1)*(89/($B$86-F$100-1)))</f>
        <v>-15.367816091954026</v>
      </c>
      <c r="G216" s="80"/>
      <c r="H216" s="80">
        <f>90-(($A216-H$100-1)*(89/($B$86-H$100-1)))</f>
        <v>-15.181818181818187</v>
      </c>
      <c r="I216" s="80"/>
      <c r="J216" s="80">
        <f>90-(($A216-J$100-1)*(89/($B$86-J$100-1)))</f>
        <v>-15</v>
      </c>
      <c r="K216" s="80"/>
      <c r="L216" s="80">
        <f>90-(($A216-L$100-1)*(89/($B$86-L$100-1)))</f>
        <v>-14.822222222222223</v>
      </c>
      <c r="M216" s="80"/>
      <c r="N216" s="80">
        <f>90-(($A216-N$100-1)*(89/($B$86-N$100-1)))</f>
        <v>-14.64835164835165</v>
      </c>
      <c r="O216" s="80"/>
      <c r="P216" s="80">
        <f>90-(($A216-P$100-1)*(89/($B$86-P$100-1)))</f>
        <v>-14.478260869565219</v>
      </c>
      <c r="Q216" s="80"/>
      <c r="R216" s="80">
        <f>90-(($A216-R$100-1)*(89/($B$86-R$100-1)))</f>
        <v>-14.311827956989248</v>
      </c>
      <c r="S216" s="80"/>
      <c r="T216" s="80">
        <f>90-(($A216-T$100-1)*(89/($B$86-T$100-1)))</f>
        <v>-14.148936170212764</v>
      </c>
      <c r="U216" s="80"/>
      <c r="V216" s="80">
        <f>90-(($A216-V$100-1)*(89/($B$86-V$100-1)))</f>
        <v>-13.989473684210523</v>
      </c>
      <c r="W216" s="80"/>
      <c r="X216" s="80">
        <f>90-(($A216-X$100-1)*(89/($B$86-X$100-1)))</f>
        <v>-13.833333333333343</v>
      </c>
    </row>
    <row r="217" spans="1:24" x14ac:dyDescent="0.35">
      <c r="A217">
        <f t="shared" si="29"/>
        <v>117</v>
      </c>
      <c r="B217" s="80">
        <f>90-(($A217-B$100-1)*(89/($B$86-B$100-1)))</f>
        <v>-16.800000000000011</v>
      </c>
      <c r="C217" s="80"/>
      <c r="D217" s="80">
        <f>90-(($A217-D$100-1)*(89/($B$86-D$100-1)))</f>
        <v>-16.593023255813961</v>
      </c>
      <c r="E217" s="80"/>
      <c r="F217" s="80">
        <f>90-(($A217-F$100-1)*(89/($B$86-F$100-1)))</f>
        <v>-16.390804597701148</v>
      </c>
      <c r="G217" s="80"/>
      <c r="H217" s="80">
        <f>90-(($A217-H$100-1)*(89/($B$86-H$100-1)))</f>
        <v>-16.193181818181827</v>
      </c>
      <c r="I217" s="80"/>
      <c r="J217" s="80">
        <f>90-(($A217-J$100-1)*(89/($B$86-J$100-1)))</f>
        <v>-16</v>
      </c>
      <c r="K217" s="80"/>
      <c r="L217" s="80">
        <f>90-(($A217-L$100-1)*(89/($B$86-L$100-1)))</f>
        <v>-15.811111111111117</v>
      </c>
      <c r="M217" s="80"/>
      <c r="N217" s="80">
        <f>90-(($A217-N$100-1)*(89/($B$86-N$100-1)))</f>
        <v>-15.626373626373621</v>
      </c>
      <c r="O217" s="80"/>
      <c r="P217" s="80">
        <f>90-(($A217-P$100-1)*(89/($B$86-P$100-1)))</f>
        <v>-15.445652173913047</v>
      </c>
      <c r="Q217" s="80"/>
      <c r="R217" s="80">
        <f>90-(($A217-R$100-1)*(89/($B$86-R$100-1)))</f>
        <v>-15.268817204301087</v>
      </c>
      <c r="S217" s="80"/>
      <c r="T217" s="80">
        <f>90-(($A217-T$100-1)*(89/($B$86-T$100-1)))</f>
        <v>-15.095744680851055</v>
      </c>
      <c r="U217" s="80"/>
      <c r="V217" s="80">
        <f>90-(($A217-V$100-1)*(89/($B$86-V$100-1)))</f>
        <v>-14.926315789473691</v>
      </c>
      <c r="W217" s="80"/>
      <c r="X217" s="80">
        <f>90-(($A217-X$100-1)*(89/($B$86-X$100-1)))</f>
        <v>-14.760416666666671</v>
      </c>
    </row>
    <row r="218" spans="1:24" x14ac:dyDescent="0.35">
      <c r="A218">
        <f t="shared" si="29"/>
        <v>118</v>
      </c>
      <c r="B218" s="80">
        <f>90-(($A218-B$100-1)*(89/($B$86-B$100-1)))</f>
        <v>-17.847058823529423</v>
      </c>
      <c r="C218" s="80"/>
      <c r="D218" s="80">
        <f>90-(($A218-D$100-1)*(89/($B$86-D$100-1)))</f>
        <v>-17.627906976744185</v>
      </c>
      <c r="E218" s="80"/>
      <c r="F218" s="80">
        <f>90-(($A218-F$100-1)*(89/($B$86-F$100-1)))</f>
        <v>-17.41379310344827</v>
      </c>
      <c r="G218" s="80"/>
      <c r="H218" s="80">
        <f>90-(($A218-H$100-1)*(89/($B$86-H$100-1)))</f>
        <v>-17.204545454545467</v>
      </c>
      <c r="I218" s="80"/>
      <c r="J218" s="80">
        <f>90-(($A218-J$100-1)*(89/($B$86-J$100-1)))</f>
        <v>-17</v>
      </c>
      <c r="K218" s="80"/>
      <c r="L218" s="80">
        <f>90-(($A218-L$100-1)*(89/($B$86-L$100-1)))</f>
        <v>-16.800000000000011</v>
      </c>
      <c r="M218" s="80"/>
      <c r="N218" s="80">
        <f>90-(($A218-N$100-1)*(89/($B$86-N$100-1)))</f>
        <v>-16.604395604395606</v>
      </c>
      <c r="O218" s="80"/>
      <c r="P218" s="80">
        <f>90-(($A218-P$100-1)*(89/($B$86-P$100-1)))</f>
        <v>-16.41304347826086</v>
      </c>
      <c r="Q218" s="80"/>
      <c r="R218" s="80">
        <f>90-(($A218-R$100-1)*(89/($B$86-R$100-1)))</f>
        <v>-16.225806451612911</v>
      </c>
      <c r="S218" s="80"/>
      <c r="T218" s="80">
        <f>90-(($A218-T$100-1)*(89/($B$86-T$100-1)))</f>
        <v>-16.042553191489361</v>
      </c>
      <c r="U218" s="80"/>
      <c r="V218" s="80">
        <f>90-(($A218-V$100-1)*(89/($B$86-V$100-1)))</f>
        <v>-15.863157894736844</v>
      </c>
      <c r="W218" s="80"/>
      <c r="X218" s="80">
        <f>90-(($A218-X$100-1)*(89/($B$86-X$100-1)))</f>
        <v>-15.6875</v>
      </c>
    </row>
    <row r="219" spans="1:24" x14ac:dyDescent="0.35">
      <c r="A219">
        <f t="shared" si="29"/>
        <v>119</v>
      </c>
      <c r="B219" s="80">
        <f>90-(($A219-B$100-1)*(89/($B$86-B$100-1)))</f>
        <v>-18.894117647058835</v>
      </c>
      <c r="C219" s="80"/>
      <c r="D219" s="80">
        <f>90-(($A219-D$100-1)*(89/($B$86-D$100-1)))</f>
        <v>-18.662790697674424</v>
      </c>
      <c r="E219" s="80"/>
      <c r="F219" s="80">
        <f>90-(($A219-F$100-1)*(89/($B$86-F$100-1)))</f>
        <v>-18.436781609195393</v>
      </c>
      <c r="G219" s="80"/>
      <c r="H219" s="80">
        <f>90-(($A219-H$100-1)*(89/($B$86-H$100-1)))</f>
        <v>-18.215909090909108</v>
      </c>
      <c r="I219" s="80"/>
      <c r="J219" s="80">
        <f>90-(($A219-J$100-1)*(89/($B$86-J$100-1)))</f>
        <v>-18</v>
      </c>
      <c r="K219" s="80"/>
      <c r="L219" s="80">
        <f>90-(($A219-L$100-1)*(89/($B$86-L$100-1)))</f>
        <v>-17.788888888888891</v>
      </c>
      <c r="M219" s="80"/>
      <c r="N219" s="80">
        <f>90-(($A219-N$100-1)*(89/($B$86-N$100-1)))</f>
        <v>-17.582417582417577</v>
      </c>
      <c r="O219" s="80"/>
      <c r="P219" s="80">
        <f>90-(($A219-P$100-1)*(89/($B$86-P$100-1)))</f>
        <v>-17.380434782608688</v>
      </c>
      <c r="Q219" s="80"/>
      <c r="R219" s="80">
        <f>90-(($A219-R$100-1)*(89/($B$86-R$100-1)))</f>
        <v>-17.182795698924735</v>
      </c>
      <c r="S219" s="80"/>
      <c r="T219" s="80">
        <f>90-(($A219-T$100-1)*(89/($B$86-T$100-1)))</f>
        <v>-16.989361702127653</v>
      </c>
      <c r="U219" s="80"/>
      <c r="V219" s="80">
        <f>90-(($A219-V$100-1)*(89/($B$86-V$100-1)))</f>
        <v>-16.799999999999997</v>
      </c>
      <c r="W219" s="80"/>
      <c r="X219" s="80">
        <f>90-(($A219-X$100-1)*(89/($B$86-X$100-1)))</f>
        <v>-16.614583333333343</v>
      </c>
    </row>
    <row r="220" spans="1:24" x14ac:dyDescent="0.35">
      <c r="A220">
        <f t="shared" si="29"/>
        <v>120</v>
      </c>
      <c r="B220" s="80">
        <f>90-(($A220-B$100-1)*(89/($B$86-B$100-1)))</f>
        <v>-19.941176470588246</v>
      </c>
      <c r="C220" s="80"/>
      <c r="D220" s="80">
        <f>90-(($A220-D$100-1)*(89/($B$86-D$100-1)))</f>
        <v>-19.697674418604663</v>
      </c>
      <c r="E220" s="80"/>
      <c r="F220" s="80">
        <f>90-(($A220-F$100-1)*(89/($B$86-F$100-1)))</f>
        <v>-19.459770114942529</v>
      </c>
      <c r="G220" s="80"/>
      <c r="H220" s="80">
        <f>90-(($A220-H$100-1)*(89/($B$86-H$100-1)))</f>
        <v>-19.227272727272734</v>
      </c>
      <c r="I220" s="80"/>
      <c r="J220" s="80">
        <f>90-(($A220-J$100-1)*(89/($B$86-J$100-1)))</f>
        <v>-19</v>
      </c>
      <c r="K220" s="80"/>
      <c r="L220" s="80">
        <f>90-(($A220-L$100-1)*(89/($B$86-L$100-1)))</f>
        <v>-18.777777777777786</v>
      </c>
      <c r="M220" s="80"/>
      <c r="N220" s="80">
        <f>90-(($A220-N$100-1)*(89/($B$86-N$100-1)))</f>
        <v>-18.560439560439562</v>
      </c>
      <c r="O220" s="80"/>
      <c r="P220" s="80">
        <f>90-(($A220-P$100-1)*(89/($B$86-P$100-1)))</f>
        <v>-18.347826086956516</v>
      </c>
      <c r="Q220" s="80"/>
      <c r="R220" s="80">
        <f>90-(($A220-R$100-1)*(89/($B$86-R$100-1)))</f>
        <v>-18.13978494623656</v>
      </c>
      <c r="S220" s="80"/>
      <c r="T220" s="80">
        <f>90-(($A220-T$100-1)*(89/($B$86-T$100-1)))</f>
        <v>-17.936170212765958</v>
      </c>
      <c r="U220" s="80"/>
      <c r="V220" s="80">
        <f>90-(($A220-V$100-1)*(89/($B$86-V$100-1)))</f>
        <v>-17.736842105263165</v>
      </c>
      <c r="W220" s="80"/>
      <c r="X220" s="80">
        <f>90-(($A220-X$100-1)*(89/($B$86-X$100-1)))</f>
        <v>-17.541666666666671</v>
      </c>
    </row>
    <row r="221" spans="1:24" x14ac:dyDescent="0.35">
      <c r="A221">
        <f t="shared" si="29"/>
        <v>121</v>
      </c>
      <c r="B221" s="80">
        <f>90-(($A221-B$100-1)*(89/($B$86-B$100-1)))</f>
        <v>-20.988235294117658</v>
      </c>
      <c r="C221" s="80"/>
      <c r="D221" s="80">
        <f>90-(($A221-D$100-1)*(89/($B$86-D$100-1)))</f>
        <v>-20.732558139534888</v>
      </c>
      <c r="E221" s="80"/>
      <c r="F221" s="80">
        <f>90-(($A221-F$100-1)*(89/($B$86-F$100-1)))</f>
        <v>-20.482758620689651</v>
      </c>
      <c r="G221" s="80"/>
      <c r="H221" s="80">
        <f>90-(($A221-H$100-1)*(89/($B$86-H$100-1)))</f>
        <v>-20.238636363636374</v>
      </c>
      <c r="I221" s="80"/>
      <c r="J221" s="80">
        <f>90-(($A221-J$100-1)*(89/($B$86-J$100-1)))</f>
        <v>-20</v>
      </c>
      <c r="K221" s="80"/>
      <c r="L221" s="80">
        <f>90-(($A221-L$100-1)*(89/($B$86-L$100-1)))</f>
        <v>-19.766666666666666</v>
      </c>
      <c r="M221" s="80"/>
      <c r="N221" s="80">
        <f>90-(($A221-N$100-1)*(89/($B$86-N$100-1)))</f>
        <v>-19.538461538461533</v>
      </c>
      <c r="O221" s="80"/>
      <c r="P221" s="80">
        <f>90-(($A221-P$100-1)*(89/($B$86-P$100-1)))</f>
        <v>-19.315217391304344</v>
      </c>
      <c r="Q221" s="80"/>
      <c r="R221" s="80">
        <f>90-(($A221-R$100-1)*(89/($B$86-R$100-1)))</f>
        <v>-19.096774193548384</v>
      </c>
      <c r="S221" s="80"/>
      <c r="T221" s="80">
        <f>90-(($A221-T$100-1)*(89/($B$86-T$100-1)))</f>
        <v>-18.88297872340425</v>
      </c>
      <c r="U221" s="80"/>
      <c r="V221" s="80">
        <f>90-(($A221-V$100-1)*(89/($B$86-V$100-1)))</f>
        <v>-18.673684210526318</v>
      </c>
      <c r="W221" s="80"/>
      <c r="X221" s="80">
        <f>90-(($A221-X$100-1)*(89/($B$86-X$100-1)))</f>
        <v>-18.46875</v>
      </c>
    </row>
    <row r="222" spans="1:24" x14ac:dyDescent="0.35">
      <c r="A222">
        <f t="shared" si="29"/>
        <v>122</v>
      </c>
      <c r="B222" s="80">
        <f>90-(($A222-B$100-1)*(89/($B$86-B$100-1)))</f>
        <v>-22.035294117647069</v>
      </c>
      <c r="C222" s="80"/>
      <c r="D222" s="80">
        <f>90-(($A222-D$100-1)*(89/($B$86-D$100-1)))</f>
        <v>-21.767441860465127</v>
      </c>
      <c r="E222" s="80"/>
      <c r="F222" s="80">
        <f>90-(($A222-F$100-1)*(89/($B$86-F$100-1)))</f>
        <v>-21.505747126436773</v>
      </c>
      <c r="G222" s="80"/>
      <c r="H222" s="80">
        <f>90-(($A222-H$100-1)*(89/($B$86-H$100-1)))</f>
        <v>-21.250000000000014</v>
      </c>
      <c r="I222" s="80"/>
      <c r="J222" s="80">
        <f>90-(($A222-J$100-1)*(89/($B$86-J$100-1)))</f>
        <v>-21</v>
      </c>
      <c r="K222" s="80"/>
      <c r="L222" s="80">
        <f>90-(($A222-L$100-1)*(89/($B$86-L$100-1)))</f>
        <v>-20.75555555555556</v>
      </c>
      <c r="M222" s="80"/>
      <c r="N222" s="80">
        <f>90-(($A222-N$100-1)*(89/($B$86-N$100-1)))</f>
        <v>-20.516483516483518</v>
      </c>
      <c r="O222" s="80"/>
      <c r="P222" s="80">
        <f>90-(($A222-P$100-1)*(89/($B$86-P$100-1)))</f>
        <v>-20.282608695652172</v>
      </c>
      <c r="Q222" s="80"/>
      <c r="R222" s="80">
        <f>90-(($A222-R$100-1)*(89/($B$86-R$100-1)))</f>
        <v>-20.053763440860223</v>
      </c>
      <c r="S222" s="80"/>
      <c r="T222" s="80">
        <f>90-(($A222-T$100-1)*(89/($B$86-T$100-1)))</f>
        <v>-19.829787234042556</v>
      </c>
      <c r="U222" s="80"/>
      <c r="V222" s="80">
        <f>90-(($A222-V$100-1)*(89/($B$86-V$100-1)))</f>
        <v>-19.610526315789471</v>
      </c>
      <c r="W222" s="80"/>
      <c r="X222" s="80">
        <f>90-(($A222-X$100-1)*(89/($B$86-X$100-1)))</f>
        <v>-19.395833333333343</v>
      </c>
    </row>
    <row r="223" spans="1:24" x14ac:dyDescent="0.35">
      <c r="A223">
        <f t="shared" si="29"/>
        <v>123</v>
      </c>
      <c r="B223" s="80">
        <f>90-(($A223-B$100-1)*(89/($B$86-B$100-1)))</f>
        <v>-23.082352941176481</v>
      </c>
      <c r="C223" s="80"/>
      <c r="D223" s="80">
        <f>90-(($A223-D$100-1)*(89/($B$86-D$100-1)))</f>
        <v>-22.802325581395351</v>
      </c>
      <c r="E223" s="80"/>
      <c r="F223" s="80">
        <f>90-(($A223-F$100-1)*(89/($B$86-F$100-1)))</f>
        <v>-22.52873563218391</v>
      </c>
      <c r="G223" s="80"/>
      <c r="H223" s="80">
        <f>90-(($A223-H$100-1)*(89/($B$86-H$100-1)))</f>
        <v>-22.261363636363654</v>
      </c>
      <c r="I223" s="80"/>
      <c r="J223" s="80">
        <f>90-(($A223-J$100-1)*(89/($B$86-J$100-1)))</f>
        <v>-22</v>
      </c>
      <c r="K223" s="80"/>
      <c r="L223" s="80">
        <f>90-(($A223-L$100-1)*(89/($B$86-L$100-1)))</f>
        <v>-21.744444444444454</v>
      </c>
      <c r="M223" s="80"/>
      <c r="N223" s="80">
        <f>90-(($A223-N$100-1)*(89/($B$86-N$100-1)))</f>
        <v>-21.494505494505489</v>
      </c>
      <c r="O223" s="80"/>
      <c r="P223" s="80">
        <f>90-(($A223-P$100-1)*(89/($B$86-P$100-1)))</f>
        <v>-21.25</v>
      </c>
      <c r="Q223" s="80"/>
      <c r="R223" s="80">
        <f>90-(($A223-R$100-1)*(89/($B$86-R$100-1)))</f>
        <v>-21.010752688172047</v>
      </c>
      <c r="S223" s="80"/>
      <c r="T223" s="80">
        <f>90-(($A223-T$100-1)*(89/($B$86-T$100-1)))</f>
        <v>-20.776595744680847</v>
      </c>
      <c r="U223" s="80"/>
      <c r="V223" s="80">
        <f>90-(($A223-V$100-1)*(89/($B$86-V$100-1)))</f>
        <v>-20.547368421052639</v>
      </c>
      <c r="W223" s="80"/>
      <c r="X223" s="80">
        <f>90-(($A223-X$100-1)*(89/($B$86-X$100-1)))</f>
        <v>-20.322916666666671</v>
      </c>
    </row>
    <row r="224" spans="1:24" x14ac:dyDescent="0.35">
      <c r="A224">
        <f t="shared" si="29"/>
        <v>124</v>
      </c>
      <c r="B224" s="80">
        <f>90-(($A224-B$100-1)*(89/($B$86-B$100-1)))</f>
        <v>-24.129411764705893</v>
      </c>
      <c r="C224" s="80"/>
      <c r="D224" s="80">
        <f>90-(($A224-D$100-1)*(89/($B$86-D$100-1)))</f>
        <v>-23.83720930232559</v>
      </c>
      <c r="E224" s="80"/>
      <c r="F224" s="80">
        <f>90-(($A224-F$100-1)*(89/($B$86-F$100-1)))</f>
        <v>-23.551724137931032</v>
      </c>
      <c r="G224" s="80"/>
      <c r="H224" s="80">
        <f>90-(($A224-H$100-1)*(89/($B$86-H$100-1)))</f>
        <v>-23.27272727272728</v>
      </c>
      <c r="I224" s="80"/>
      <c r="J224" s="80">
        <f>90-(($A224-J$100-1)*(89/($B$86-J$100-1)))</f>
        <v>-23</v>
      </c>
      <c r="K224" s="80"/>
      <c r="L224" s="80">
        <f>90-(($A224-L$100-1)*(89/($B$86-L$100-1)))</f>
        <v>-22.733333333333334</v>
      </c>
      <c r="M224" s="80"/>
      <c r="N224" s="80">
        <f>90-(($A224-N$100-1)*(89/($B$86-N$100-1)))</f>
        <v>-22.472527472527474</v>
      </c>
      <c r="O224" s="80"/>
      <c r="P224" s="80">
        <f>90-(($A224-P$100-1)*(89/($B$86-P$100-1)))</f>
        <v>-22.217391304347828</v>
      </c>
      <c r="Q224" s="80"/>
      <c r="R224" s="80">
        <f>90-(($A224-R$100-1)*(89/($B$86-R$100-1)))</f>
        <v>-21.967741935483872</v>
      </c>
      <c r="S224" s="80"/>
      <c r="T224" s="80">
        <f>90-(($A224-T$100-1)*(89/($B$86-T$100-1)))</f>
        <v>-21.723404255319153</v>
      </c>
      <c r="U224" s="80"/>
      <c r="V224" s="80">
        <f>90-(($A224-V$100-1)*(89/($B$86-V$100-1)))</f>
        <v>-21.484210526315792</v>
      </c>
      <c r="W224" s="80"/>
      <c r="X224" s="80">
        <f>90-(($A224-X$100-1)*(89/($B$86-X$100-1)))</f>
        <v>-21.25</v>
      </c>
    </row>
    <row r="225" spans="1:24" x14ac:dyDescent="0.35">
      <c r="A225">
        <f t="shared" si="29"/>
        <v>125</v>
      </c>
      <c r="B225" s="80">
        <f>90-(($A225-B$100-1)*(89/($B$86-B$100-1)))</f>
        <v>-25.176470588235304</v>
      </c>
      <c r="C225" s="80"/>
      <c r="D225" s="80">
        <f>90-(($A225-D$100-1)*(89/($B$86-D$100-1)))</f>
        <v>-24.872093023255815</v>
      </c>
      <c r="E225" s="80"/>
      <c r="F225" s="80">
        <f>90-(($A225-F$100-1)*(89/($B$86-F$100-1)))</f>
        <v>-24.574712643678154</v>
      </c>
      <c r="G225" s="80"/>
      <c r="H225" s="80">
        <f>90-(($A225-H$100-1)*(89/($B$86-H$100-1)))</f>
        <v>-24.284090909090921</v>
      </c>
      <c r="I225" s="80"/>
      <c r="J225" s="80">
        <f>90-(($A225-J$100-1)*(89/($B$86-J$100-1)))</f>
        <v>-24</v>
      </c>
      <c r="K225" s="80"/>
      <c r="L225" s="80">
        <f>90-(($A225-L$100-1)*(89/($B$86-L$100-1)))</f>
        <v>-23.722222222222229</v>
      </c>
      <c r="M225" s="80"/>
      <c r="N225" s="80">
        <f>90-(($A225-N$100-1)*(89/($B$86-N$100-1)))</f>
        <v>-23.450549450549445</v>
      </c>
      <c r="O225" s="80"/>
      <c r="P225" s="80">
        <f>90-(($A225-P$100-1)*(89/($B$86-P$100-1)))</f>
        <v>-23.184782608695642</v>
      </c>
      <c r="Q225" s="80"/>
      <c r="R225" s="80">
        <f>90-(($A225-R$100-1)*(89/($B$86-R$100-1)))</f>
        <v>-22.924731182795711</v>
      </c>
      <c r="S225" s="80"/>
      <c r="T225" s="80">
        <f>90-(($A225-T$100-1)*(89/($B$86-T$100-1)))</f>
        <v>-22.670212765957444</v>
      </c>
      <c r="U225" s="80"/>
      <c r="V225" s="80">
        <f>90-(($A225-V$100-1)*(89/($B$86-V$100-1)))</f>
        <v>-22.421052631578945</v>
      </c>
      <c r="W225" s="80"/>
      <c r="X225" s="80">
        <f>90-(($A225-X$100-1)*(89/($B$86-X$100-1)))</f>
        <v>-22.177083333333343</v>
      </c>
    </row>
    <row r="226" spans="1:24" x14ac:dyDescent="0.35">
      <c r="A226">
        <f t="shared" si="29"/>
        <v>126</v>
      </c>
      <c r="B226" s="80">
        <f>90-(($A226-B$100-1)*(89/($B$86-B$100-1)))</f>
        <v>-26.223529411764716</v>
      </c>
      <c r="C226" s="80"/>
      <c r="D226" s="80">
        <f>90-(($A226-D$100-1)*(89/($B$86-D$100-1)))</f>
        <v>-25.906976744186053</v>
      </c>
      <c r="E226" s="80"/>
      <c r="F226" s="80">
        <f>90-(($A226-F$100-1)*(89/($B$86-F$100-1)))</f>
        <v>-25.597701149425291</v>
      </c>
      <c r="G226" s="80"/>
      <c r="H226" s="80">
        <f>90-(($A226-H$100-1)*(89/($B$86-H$100-1)))</f>
        <v>-25.295454545454561</v>
      </c>
      <c r="I226" s="80"/>
      <c r="J226" s="80">
        <f>90-(($A226-J$100-1)*(89/($B$86-J$100-1)))</f>
        <v>-25</v>
      </c>
      <c r="K226" s="80"/>
      <c r="L226" s="80">
        <f>90-(($A226-L$100-1)*(89/($B$86-L$100-1)))</f>
        <v>-24.711111111111109</v>
      </c>
      <c r="M226" s="80"/>
      <c r="N226" s="80">
        <f>90-(($A226-N$100-1)*(89/($B$86-N$100-1)))</f>
        <v>-24.428571428571431</v>
      </c>
      <c r="O226" s="80"/>
      <c r="P226" s="80">
        <f>90-(($A226-P$100-1)*(89/($B$86-P$100-1)))</f>
        <v>-24.15217391304347</v>
      </c>
      <c r="Q226" s="80"/>
      <c r="R226" s="80">
        <f>90-(($A226-R$100-1)*(89/($B$86-R$100-1)))</f>
        <v>-23.881720430107535</v>
      </c>
      <c r="S226" s="80"/>
      <c r="T226" s="80">
        <f>90-(($A226-T$100-1)*(89/($B$86-T$100-1)))</f>
        <v>-23.617021276595736</v>
      </c>
      <c r="U226" s="80"/>
      <c r="V226" s="80">
        <f>90-(($A226-V$100-1)*(89/($B$86-V$100-1)))</f>
        <v>-23.357894736842113</v>
      </c>
      <c r="W226" s="80"/>
      <c r="X226" s="80">
        <f>90-(($A226-X$100-1)*(89/($B$86-X$100-1)))</f>
        <v>-23.104166666666671</v>
      </c>
    </row>
    <row r="227" spans="1:24" x14ac:dyDescent="0.35">
      <c r="A227">
        <f t="shared" si="29"/>
        <v>127</v>
      </c>
      <c r="B227" s="80">
        <f>90-(($A227-B$100-1)*(89/($B$86-B$100-1)))</f>
        <v>-27.270588235294127</v>
      </c>
      <c r="C227" s="80"/>
      <c r="D227" s="80">
        <f>90-(($A227-D$100-1)*(89/($B$86-D$100-1)))</f>
        <v>-26.941860465116292</v>
      </c>
      <c r="E227" s="80"/>
      <c r="F227" s="80">
        <f>90-(($A227-F$100-1)*(89/($B$86-F$100-1)))</f>
        <v>-26.620689655172413</v>
      </c>
      <c r="G227" s="80"/>
      <c r="H227" s="80">
        <f>90-(($A227-H$100-1)*(89/($B$86-H$100-1)))</f>
        <v>-26.306818181818187</v>
      </c>
      <c r="I227" s="80"/>
      <c r="J227" s="80">
        <f>90-(($A227-J$100-1)*(89/($B$86-J$100-1)))</f>
        <v>-26</v>
      </c>
      <c r="K227" s="80"/>
      <c r="L227" s="80">
        <f>90-(($A227-L$100-1)*(89/($B$86-L$100-1)))</f>
        <v>-25.700000000000003</v>
      </c>
      <c r="M227" s="80"/>
      <c r="N227" s="80">
        <f>90-(($A227-N$100-1)*(89/($B$86-N$100-1)))</f>
        <v>-25.406593406593402</v>
      </c>
      <c r="O227" s="80"/>
      <c r="P227" s="80">
        <f>90-(($A227-P$100-1)*(89/($B$86-P$100-1)))</f>
        <v>-25.119565217391298</v>
      </c>
      <c r="Q227" s="80"/>
      <c r="R227" s="80">
        <f>90-(($A227-R$100-1)*(89/($B$86-R$100-1)))</f>
        <v>-24.838709677419359</v>
      </c>
      <c r="S227" s="80"/>
      <c r="T227" s="80">
        <f>90-(($A227-T$100-1)*(89/($B$86-T$100-1)))</f>
        <v>-24.563829787234042</v>
      </c>
      <c r="U227" s="80"/>
      <c r="V227" s="80">
        <f>90-(($A227-V$100-1)*(89/($B$86-V$100-1)))</f>
        <v>-24.294736842105266</v>
      </c>
      <c r="W227" s="80"/>
      <c r="X227" s="80">
        <f>90-(($A227-X$100-1)*(89/($B$86-X$100-1)))</f>
        <v>-24.03125</v>
      </c>
    </row>
    <row r="228" spans="1:24" x14ac:dyDescent="0.35">
      <c r="A228">
        <f t="shared" si="29"/>
        <v>128</v>
      </c>
      <c r="B228" s="80">
        <f>90-(($A228-B$100-1)*(89/($B$86-B$100-1)))</f>
        <v>-28.317647058823539</v>
      </c>
      <c r="C228" s="80"/>
      <c r="D228" s="80">
        <f>90-(($A228-D$100-1)*(89/($B$86-D$100-1)))</f>
        <v>-27.976744186046517</v>
      </c>
      <c r="E228" s="80"/>
      <c r="F228" s="80">
        <f>90-(($A228-F$100-1)*(89/($B$86-F$100-1)))</f>
        <v>-27.643678160919535</v>
      </c>
      <c r="G228" s="80"/>
      <c r="H228" s="80">
        <f>90-(($A228-H$100-1)*(89/($B$86-H$100-1)))</f>
        <v>-27.318181818181827</v>
      </c>
      <c r="I228" s="80"/>
      <c r="J228" s="80">
        <f>90-(($A228-J$100-1)*(89/($B$86-J$100-1)))</f>
        <v>-27</v>
      </c>
      <c r="K228" s="80"/>
      <c r="L228" s="80">
        <f>90-(($A228-L$100-1)*(89/($B$86-L$100-1)))</f>
        <v>-26.688888888888897</v>
      </c>
      <c r="M228" s="80"/>
      <c r="N228" s="80">
        <f>90-(($A228-N$100-1)*(89/($B$86-N$100-1)))</f>
        <v>-26.384615384615387</v>
      </c>
      <c r="O228" s="80"/>
      <c r="P228" s="80">
        <f>90-(($A228-P$100-1)*(89/($B$86-P$100-1)))</f>
        <v>-26.086956521739125</v>
      </c>
      <c r="Q228" s="80"/>
      <c r="R228" s="80">
        <f>90-(($A228-R$100-1)*(89/($B$86-R$100-1)))</f>
        <v>-25.795698924731184</v>
      </c>
      <c r="S228" s="80"/>
      <c r="T228" s="80">
        <f>90-(($A228-T$100-1)*(89/($B$86-T$100-1)))</f>
        <v>-25.510638297872333</v>
      </c>
      <c r="U228" s="80"/>
      <c r="V228" s="80">
        <f>90-(($A228-V$100-1)*(89/($B$86-V$100-1)))</f>
        <v>-25.231578947368419</v>
      </c>
      <c r="W228" s="80"/>
      <c r="X228" s="80">
        <f>90-(($A228-X$100-1)*(89/($B$86-X$100-1)))</f>
        <v>-24.958333333333343</v>
      </c>
    </row>
    <row r="229" spans="1:24" x14ac:dyDescent="0.35">
      <c r="A229">
        <f t="shared" si="29"/>
        <v>129</v>
      </c>
      <c r="B229" s="80">
        <f>90-(($A229-B$100-1)*(89/($B$86-B$100-1)))</f>
        <v>-29.364705882352951</v>
      </c>
      <c r="C229" s="80"/>
      <c r="D229" s="80">
        <f>90-(($A229-D$100-1)*(89/($B$86-D$100-1)))</f>
        <v>-29.011627906976756</v>
      </c>
      <c r="E229" s="80"/>
      <c r="F229" s="80">
        <f>90-(($A229-F$100-1)*(89/($B$86-F$100-1)))</f>
        <v>-28.666666666666657</v>
      </c>
      <c r="G229" s="80"/>
      <c r="H229" s="80">
        <f>90-(($A229-H$100-1)*(89/($B$86-H$100-1)))</f>
        <v>-28.329545454545467</v>
      </c>
      <c r="I229" s="80"/>
      <c r="J229" s="80">
        <f>90-(($A229-J$100-1)*(89/($B$86-J$100-1)))</f>
        <v>-28</v>
      </c>
      <c r="K229" s="80"/>
      <c r="L229" s="80">
        <f>90-(($A229-L$100-1)*(89/($B$86-L$100-1)))</f>
        <v>-27.677777777777777</v>
      </c>
      <c r="M229" s="80"/>
      <c r="N229" s="80">
        <f>90-(($A229-N$100-1)*(89/($B$86-N$100-1)))</f>
        <v>-27.362637362637358</v>
      </c>
      <c r="O229" s="80"/>
      <c r="P229" s="80">
        <f>90-(($A229-P$100-1)*(89/($B$86-P$100-1)))</f>
        <v>-27.054347826086953</v>
      </c>
      <c r="Q229" s="80"/>
      <c r="R229" s="80">
        <f>90-(($A229-R$100-1)*(89/($B$86-R$100-1)))</f>
        <v>-26.752688172043008</v>
      </c>
      <c r="S229" s="80"/>
      <c r="T229" s="80">
        <f>90-(($A229-T$100-1)*(89/($B$86-T$100-1)))</f>
        <v>-26.457446808510639</v>
      </c>
      <c r="U229" s="80"/>
      <c r="V229" s="80">
        <f>90-(($A229-V$100-1)*(89/($B$86-V$100-1)))</f>
        <v>-26.168421052631587</v>
      </c>
      <c r="W229" s="80"/>
      <c r="X229" s="80">
        <f>90-(($A229-X$100-1)*(89/($B$86-X$100-1)))</f>
        <v>-25.885416666666671</v>
      </c>
    </row>
    <row r="230" spans="1:24" x14ac:dyDescent="0.35">
      <c r="A230">
        <f t="shared" si="29"/>
        <v>130</v>
      </c>
      <c r="B230" s="80">
        <f>90-(($A230-B$100-1)*(89/($B$86-B$100-1)))</f>
        <v>-30.411764705882362</v>
      </c>
      <c r="C230" s="80"/>
      <c r="D230" s="80">
        <f>90-(($A230-D$100-1)*(89/($B$86-D$100-1)))</f>
        <v>-30.04651162790698</v>
      </c>
      <c r="E230" s="80"/>
      <c r="F230" s="80">
        <f>90-(($A230-F$100-1)*(89/($B$86-F$100-1)))</f>
        <v>-29.689655172413794</v>
      </c>
      <c r="G230" s="80"/>
      <c r="H230" s="80">
        <f>90-(($A230-H$100-1)*(89/($B$86-H$100-1)))</f>
        <v>-29.340909090909108</v>
      </c>
      <c r="I230" s="80"/>
      <c r="J230" s="80">
        <f>90-(($A230-J$100-1)*(89/($B$86-J$100-1)))</f>
        <v>-29</v>
      </c>
      <c r="K230" s="80"/>
      <c r="L230" s="80">
        <f>90-(($A230-L$100-1)*(89/($B$86-L$100-1)))</f>
        <v>-28.666666666666671</v>
      </c>
      <c r="M230" s="80"/>
      <c r="N230" s="80">
        <f>90-(($A230-N$100-1)*(89/($B$86-N$100-1)))</f>
        <v>-28.340659340659343</v>
      </c>
      <c r="O230" s="80"/>
      <c r="P230" s="80">
        <f>90-(($A230-P$100-1)*(89/($B$86-P$100-1)))</f>
        <v>-28.021739130434781</v>
      </c>
      <c r="Q230" s="80"/>
      <c r="R230" s="80">
        <f>90-(($A230-R$100-1)*(89/($B$86-R$100-1)))</f>
        <v>-27.709677419354847</v>
      </c>
      <c r="S230" s="80"/>
      <c r="T230" s="80">
        <f>90-(($A230-T$100-1)*(89/($B$86-T$100-1)))</f>
        <v>-27.40425531914893</v>
      </c>
      <c r="U230" s="80"/>
      <c r="V230" s="80">
        <f>90-(($A230-V$100-1)*(89/($B$86-V$100-1)))</f>
        <v>-27.10526315789474</v>
      </c>
      <c r="W230" s="80"/>
      <c r="X230" s="80">
        <f>90-(($A230-X$100-1)*(89/($B$86-X$100-1)))</f>
        <v>-26.8125</v>
      </c>
    </row>
    <row r="231" spans="1:24" x14ac:dyDescent="0.35">
      <c r="A231">
        <f t="shared" ref="A231:A251" si="30">A230+1</f>
        <v>131</v>
      </c>
      <c r="B231" s="80">
        <f>90-(($A231-B$100-1)*(89/($B$86-B$100-1)))</f>
        <v>-31.458823529411774</v>
      </c>
      <c r="C231" s="80"/>
      <c r="D231" s="80">
        <f>90-(($A231-D$100-1)*(89/($B$86-D$100-1)))</f>
        <v>-31.081395348837219</v>
      </c>
      <c r="E231" s="80"/>
      <c r="F231" s="80">
        <f>90-(($A231-F$100-1)*(89/($B$86-F$100-1)))</f>
        <v>-30.712643678160916</v>
      </c>
      <c r="G231" s="80"/>
      <c r="H231" s="80">
        <f>90-(($A231-H$100-1)*(89/($B$86-H$100-1)))</f>
        <v>-30.352272727272734</v>
      </c>
      <c r="I231" s="80"/>
      <c r="J231" s="80">
        <f>90-(($A231-J$100-1)*(89/($B$86-J$100-1)))</f>
        <v>-30</v>
      </c>
      <c r="K231" s="80"/>
      <c r="L231" s="80">
        <f>90-(($A231-L$100-1)*(89/($B$86-L$100-1)))</f>
        <v>-29.655555555555566</v>
      </c>
      <c r="M231" s="80"/>
      <c r="N231" s="80">
        <f>90-(($A231-N$100-1)*(89/($B$86-N$100-1)))</f>
        <v>-29.318681318681314</v>
      </c>
      <c r="O231" s="80"/>
      <c r="P231" s="80">
        <f>90-(($A231-P$100-1)*(89/($B$86-P$100-1)))</f>
        <v>-28.989130434782609</v>
      </c>
      <c r="Q231" s="80"/>
      <c r="R231" s="80">
        <f>90-(($A231-R$100-1)*(89/($B$86-R$100-1)))</f>
        <v>-28.666666666666671</v>
      </c>
      <c r="S231" s="80"/>
      <c r="T231" s="80">
        <f>90-(($A231-T$100-1)*(89/($B$86-T$100-1)))</f>
        <v>-28.351063829787236</v>
      </c>
      <c r="U231" s="80"/>
      <c r="V231" s="80">
        <f>90-(($A231-V$100-1)*(89/($B$86-V$100-1)))</f>
        <v>-28.042105263157893</v>
      </c>
      <c r="W231" s="80"/>
      <c r="X231" s="80">
        <f>90-(($A231-X$100-1)*(89/($B$86-X$100-1)))</f>
        <v>-27.739583333333343</v>
      </c>
    </row>
    <row r="232" spans="1:24" x14ac:dyDescent="0.35">
      <c r="A232">
        <f t="shared" si="30"/>
        <v>132</v>
      </c>
      <c r="B232" s="80">
        <f>90-(($A232-B$100-1)*(89/($B$86-B$100-1)))</f>
        <v>-32.505882352941185</v>
      </c>
      <c r="C232" s="80"/>
      <c r="D232" s="80">
        <f>90-(($A232-D$100-1)*(89/($B$86-D$100-1)))</f>
        <v>-32.116279069767444</v>
      </c>
      <c r="E232" s="80"/>
      <c r="F232" s="80">
        <f>90-(($A232-F$100-1)*(89/($B$86-F$100-1)))</f>
        <v>-31.735632183908038</v>
      </c>
      <c r="G232" s="80"/>
      <c r="H232" s="80">
        <f>90-(($A232-H$100-1)*(89/($B$86-H$100-1)))</f>
        <v>-31.363636363636374</v>
      </c>
      <c r="I232" s="80"/>
      <c r="J232" s="80">
        <f>90-(($A232-J$100-1)*(89/($B$86-J$100-1)))</f>
        <v>-31</v>
      </c>
      <c r="K232" s="80"/>
      <c r="L232" s="80">
        <f>90-(($A232-L$100-1)*(89/($B$86-L$100-1)))</f>
        <v>-30.644444444444446</v>
      </c>
      <c r="M232" s="80"/>
      <c r="N232" s="80">
        <f>90-(($A232-N$100-1)*(89/($B$86-N$100-1)))</f>
        <v>-30.296703296703299</v>
      </c>
      <c r="O232" s="80"/>
      <c r="P232" s="80">
        <f>90-(($A232-P$100-1)*(89/($B$86-P$100-1)))</f>
        <v>-29.956521739130437</v>
      </c>
      <c r="Q232" s="80"/>
      <c r="R232" s="80">
        <f>90-(($A232-R$100-1)*(89/($B$86-R$100-1)))</f>
        <v>-29.623655913978496</v>
      </c>
      <c r="S232" s="80"/>
      <c r="T232" s="80">
        <f>90-(($A232-T$100-1)*(89/($B$86-T$100-1)))</f>
        <v>-29.297872340425528</v>
      </c>
      <c r="U232" s="80"/>
      <c r="V232" s="80">
        <f>90-(($A232-V$100-1)*(89/($B$86-V$100-1)))</f>
        <v>-28.978947368421061</v>
      </c>
      <c r="W232" s="80"/>
      <c r="X232" s="80">
        <f>90-(($A232-X$100-1)*(89/($B$86-X$100-1)))</f>
        <v>-28.666666666666671</v>
      </c>
    </row>
    <row r="233" spans="1:24" x14ac:dyDescent="0.35">
      <c r="A233">
        <f t="shared" si="30"/>
        <v>133</v>
      </c>
      <c r="B233" s="80">
        <f>90-(($A233-B$100-1)*(89/($B$86-B$100-1)))</f>
        <v>-33.552941176470597</v>
      </c>
      <c r="C233" s="80"/>
      <c r="D233" s="80">
        <f>90-(($A233-D$100-1)*(89/($B$86-D$100-1)))</f>
        <v>-33.151162790697683</v>
      </c>
      <c r="E233" s="80"/>
      <c r="F233" s="80">
        <f>90-(($A233-F$100-1)*(89/($B$86-F$100-1)))</f>
        <v>-32.758620689655174</v>
      </c>
      <c r="G233" s="80"/>
      <c r="H233" s="80">
        <f>90-(($A233-H$100-1)*(89/($B$86-H$100-1)))</f>
        <v>-32.375000000000014</v>
      </c>
      <c r="I233" s="80"/>
      <c r="J233" s="80">
        <f>90-(($A233-J$100-1)*(89/($B$86-J$100-1)))</f>
        <v>-32</v>
      </c>
      <c r="K233" s="80"/>
      <c r="L233" s="80">
        <f>90-(($A233-L$100-1)*(89/($B$86-L$100-1)))</f>
        <v>-31.63333333333334</v>
      </c>
      <c r="M233" s="80"/>
      <c r="N233" s="80">
        <f>90-(($A233-N$100-1)*(89/($B$86-N$100-1)))</f>
        <v>-31.27472527472527</v>
      </c>
      <c r="O233" s="80"/>
      <c r="P233" s="80">
        <f>90-(($A233-P$100-1)*(89/($B$86-P$100-1)))</f>
        <v>-30.923913043478251</v>
      </c>
      <c r="Q233" s="80"/>
      <c r="R233" s="80">
        <f>90-(($A233-R$100-1)*(89/($B$86-R$100-1)))</f>
        <v>-30.580645161290334</v>
      </c>
      <c r="S233" s="80"/>
      <c r="T233" s="80">
        <f>90-(($A233-T$100-1)*(89/($B$86-T$100-1)))</f>
        <v>-30.244680851063833</v>
      </c>
      <c r="U233" s="80"/>
      <c r="V233" s="80">
        <f>90-(($A233-V$100-1)*(89/($B$86-V$100-1)))</f>
        <v>-29.915789473684214</v>
      </c>
      <c r="W233" s="80"/>
      <c r="X233" s="80">
        <f>90-(($A233-X$100-1)*(89/($B$86-X$100-1)))</f>
        <v>-29.59375</v>
      </c>
    </row>
    <row r="234" spans="1:24" x14ac:dyDescent="0.35">
      <c r="A234">
        <f t="shared" si="30"/>
        <v>134</v>
      </c>
      <c r="B234" s="80">
        <f>90-(($A234-B$100-1)*(89/($B$86-B$100-1)))</f>
        <v>-34.600000000000009</v>
      </c>
      <c r="C234" s="80"/>
      <c r="D234" s="80">
        <f>90-(($A234-D$100-1)*(89/($B$86-D$100-1)))</f>
        <v>-34.186046511627922</v>
      </c>
      <c r="E234" s="80"/>
      <c r="F234" s="80">
        <f>90-(($A234-F$100-1)*(89/($B$86-F$100-1)))</f>
        <v>-33.781609195402297</v>
      </c>
      <c r="G234" s="80"/>
      <c r="H234" s="80">
        <f>90-(($A234-H$100-1)*(89/($B$86-H$100-1)))</f>
        <v>-33.386363636363654</v>
      </c>
      <c r="I234" s="80"/>
      <c r="J234" s="80">
        <f>90-(($A234-J$100-1)*(89/($B$86-J$100-1)))</f>
        <v>-33</v>
      </c>
      <c r="K234" s="80"/>
      <c r="L234" s="80">
        <f>90-(($A234-L$100-1)*(89/($B$86-L$100-1)))</f>
        <v>-32.622222222222234</v>
      </c>
      <c r="M234" s="80"/>
      <c r="N234" s="80">
        <f>90-(($A234-N$100-1)*(89/($B$86-N$100-1)))</f>
        <v>-32.252747252747255</v>
      </c>
      <c r="O234" s="80"/>
      <c r="P234" s="80">
        <f>90-(($A234-P$100-1)*(89/($B$86-P$100-1)))</f>
        <v>-31.891304347826079</v>
      </c>
      <c r="Q234" s="80"/>
      <c r="R234" s="80">
        <f>90-(($A234-R$100-1)*(89/($B$86-R$100-1)))</f>
        <v>-31.537634408602159</v>
      </c>
      <c r="S234" s="80"/>
      <c r="T234" s="80">
        <f>90-(($A234-T$100-1)*(89/($B$86-T$100-1)))</f>
        <v>-31.191489361702125</v>
      </c>
      <c r="U234" s="80"/>
      <c r="V234" s="80">
        <f>90-(($A234-V$100-1)*(89/($B$86-V$100-1)))</f>
        <v>-30.852631578947367</v>
      </c>
      <c r="W234" s="80"/>
      <c r="X234" s="80">
        <f>90-(($A234-X$100-1)*(89/($B$86-X$100-1)))</f>
        <v>-30.520833333333343</v>
      </c>
    </row>
    <row r="235" spans="1:24" x14ac:dyDescent="0.35">
      <c r="A235">
        <f t="shared" si="30"/>
        <v>135</v>
      </c>
      <c r="B235" s="80">
        <f>90-(($A235-B$100-1)*(89/($B$86-B$100-1)))</f>
        <v>-35.64705882352942</v>
      </c>
      <c r="C235" s="80"/>
      <c r="D235" s="80">
        <f>90-(($A235-D$100-1)*(89/($B$86-D$100-1)))</f>
        <v>-35.220930232558146</v>
      </c>
      <c r="E235" s="80"/>
      <c r="F235" s="80">
        <f>90-(($A235-F$100-1)*(89/($B$86-F$100-1)))</f>
        <v>-34.804597701149419</v>
      </c>
      <c r="G235" s="80"/>
      <c r="H235" s="80">
        <f>90-(($A235-H$100-1)*(89/($B$86-H$100-1)))</f>
        <v>-34.39772727272728</v>
      </c>
      <c r="I235" s="80"/>
      <c r="J235" s="80">
        <f>90-(($A235-J$100-1)*(89/($B$86-J$100-1)))</f>
        <v>-34</v>
      </c>
      <c r="K235" s="80"/>
      <c r="L235" s="80">
        <f>90-(($A235-L$100-1)*(89/($B$86-L$100-1)))</f>
        <v>-33.611111111111114</v>
      </c>
      <c r="M235" s="80"/>
      <c r="N235" s="80">
        <f>90-(($A235-N$100-1)*(89/($B$86-N$100-1)))</f>
        <v>-33.230769230769226</v>
      </c>
      <c r="O235" s="80"/>
      <c r="P235" s="80">
        <f>90-(($A235-P$100-1)*(89/($B$86-P$100-1)))</f>
        <v>-32.858695652173907</v>
      </c>
      <c r="Q235" s="80"/>
      <c r="R235" s="80">
        <f>90-(($A235-R$100-1)*(89/($B$86-R$100-1)))</f>
        <v>-32.494623655913983</v>
      </c>
      <c r="S235" s="80"/>
      <c r="T235" s="80">
        <f>90-(($A235-T$100-1)*(89/($B$86-T$100-1)))</f>
        <v>-32.138297872340416</v>
      </c>
      <c r="U235" s="80"/>
      <c r="V235" s="80">
        <f>90-(($A235-V$100-1)*(89/($B$86-V$100-1)))</f>
        <v>-31.789473684210535</v>
      </c>
      <c r="W235" s="80"/>
      <c r="X235" s="80">
        <f>90-(($A235-X$100-1)*(89/($B$86-X$100-1)))</f>
        <v>-31.447916666666671</v>
      </c>
    </row>
    <row r="236" spans="1:24" x14ac:dyDescent="0.35">
      <c r="A236">
        <f t="shared" si="30"/>
        <v>136</v>
      </c>
      <c r="B236" s="80">
        <f>90-(($A236-B$100-1)*(89/($B$86-B$100-1)))</f>
        <v>-36.694117647058832</v>
      </c>
      <c r="C236" s="80"/>
      <c r="D236" s="80">
        <f>90-(($A236-D$100-1)*(89/($B$86-D$100-1)))</f>
        <v>-36.255813953488385</v>
      </c>
      <c r="E236" s="80"/>
      <c r="F236" s="80">
        <f>90-(($A236-F$100-1)*(89/($B$86-F$100-1)))</f>
        <v>-35.827586206896555</v>
      </c>
      <c r="G236" s="80"/>
      <c r="H236" s="80">
        <f>90-(($A236-H$100-1)*(89/($B$86-H$100-1)))</f>
        <v>-35.409090909090921</v>
      </c>
      <c r="I236" s="80"/>
      <c r="J236" s="80">
        <f>90-(($A236-J$100-1)*(89/($B$86-J$100-1)))</f>
        <v>-35</v>
      </c>
      <c r="K236" s="80"/>
      <c r="L236" s="80">
        <f>90-(($A236-L$100-1)*(89/($B$86-L$100-1)))</f>
        <v>-34.600000000000009</v>
      </c>
      <c r="M236" s="80"/>
      <c r="N236" s="80">
        <f>90-(($A236-N$100-1)*(89/($B$86-N$100-1)))</f>
        <v>-34.208791208791212</v>
      </c>
      <c r="O236" s="80"/>
      <c r="P236" s="80">
        <f>90-(($A236-P$100-1)*(89/($B$86-P$100-1)))</f>
        <v>-33.826086956521735</v>
      </c>
      <c r="Q236" s="80"/>
      <c r="R236" s="80">
        <f>90-(($A236-R$100-1)*(89/($B$86-R$100-1)))</f>
        <v>-33.451612903225808</v>
      </c>
      <c r="S236" s="80"/>
      <c r="T236" s="80">
        <f>90-(($A236-T$100-1)*(89/($B$86-T$100-1)))</f>
        <v>-33.085106382978722</v>
      </c>
      <c r="U236" s="80"/>
      <c r="V236" s="80">
        <f>90-(($A236-V$100-1)*(89/($B$86-V$100-1)))</f>
        <v>-32.726315789473688</v>
      </c>
      <c r="W236" s="80"/>
      <c r="X236" s="80">
        <f>90-(($A236-X$100-1)*(89/($B$86-X$100-1)))</f>
        <v>-32.375</v>
      </c>
    </row>
    <row r="237" spans="1:24" x14ac:dyDescent="0.35">
      <c r="A237">
        <f t="shared" si="30"/>
        <v>137</v>
      </c>
      <c r="B237" s="80">
        <f>90-(($A237-B$100-1)*(89/($B$86-B$100-1)))</f>
        <v>-37.741176470588243</v>
      </c>
      <c r="C237" s="80"/>
      <c r="D237" s="80">
        <f>90-(($A237-D$100-1)*(89/($B$86-D$100-1)))</f>
        <v>-37.29069767441861</v>
      </c>
      <c r="E237" s="80"/>
      <c r="F237" s="80">
        <f>90-(($A237-F$100-1)*(89/($B$86-F$100-1)))</f>
        <v>-36.850574712643677</v>
      </c>
      <c r="G237" s="80"/>
      <c r="H237" s="80">
        <f>90-(($A237-H$100-1)*(89/($B$86-H$100-1)))</f>
        <v>-36.420454545454561</v>
      </c>
      <c r="I237" s="80"/>
      <c r="J237" s="80">
        <f>90-(($A237-J$100-1)*(89/($B$86-J$100-1)))</f>
        <v>-36</v>
      </c>
      <c r="K237" s="80"/>
      <c r="L237" s="80">
        <f>90-(($A237-L$100-1)*(89/($B$86-L$100-1)))</f>
        <v>-35.588888888888889</v>
      </c>
      <c r="M237" s="80"/>
      <c r="N237" s="80">
        <f>90-(($A237-N$100-1)*(89/($B$86-N$100-1)))</f>
        <v>-35.186813186813183</v>
      </c>
      <c r="O237" s="80"/>
      <c r="P237" s="80">
        <f>90-(($A237-P$100-1)*(89/($B$86-P$100-1)))</f>
        <v>-34.793478260869563</v>
      </c>
      <c r="Q237" s="80"/>
      <c r="R237" s="80">
        <f>90-(($A237-R$100-1)*(89/($B$86-R$100-1)))</f>
        <v>-34.408602150537632</v>
      </c>
      <c r="S237" s="80"/>
      <c r="T237" s="80">
        <f>90-(($A237-T$100-1)*(89/($B$86-T$100-1)))</f>
        <v>-34.031914893617014</v>
      </c>
      <c r="U237" s="80"/>
      <c r="V237" s="80">
        <f>90-(($A237-V$100-1)*(89/($B$86-V$100-1)))</f>
        <v>-33.663157894736841</v>
      </c>
      <c r="W237" s="80"/>
      <c r="X237" s="80">
        <f>90-(($A237-X$100-1)*(89/($B$86-X$100-1)))</f>
        <v>-33.302083333333343</v>
      </c>
    </row>
    <row r="238" spans="1:24" x14ac:dyDescent="0.35">
      <c r="A238">
        <f t="shared" si="30"/>
        <v>138</v>
      </c>
      <c r="B238" s="80">
        <f>90-(($A238-B$100-1)*(89/($B$86-B$100-1)))</f>
        <v>-38.788235294117641</v>
      </c>
      <c r="C238" s="80"/>
      <c r="D238" s="80">
        <f>90-(($A238-D$100-1)*(89/($B$86-D$100-1)))</f>
        <v>-38.325581395348848</v>
      </c>
      <c r="E238" s="80"/>
      <c r="F238" s="80">
        <f>90-(($A238-F$100-1)*(89/($B$86-F$100-1)))</f>
        <v>-37.8735632183908</v>
      </c>
      <c r="G238" s="80"/>
      <c r="H238" s="80">
        <f>90-(($A238-H$100-1)*(89/($B$86-H$100-1)))</f>
        <v>-37.431818181818201</v>
      </c>
      <c r="I238" s="80"/>
      <c r="J238" s="80">
        <f>90-(($A238-J$100-1)*(89/($B$86-J$100-1)))</f>
        <v>-37</v>
      </c>
      <c r="K238" s="80"/>
      <c r="L238" s="80">
        <f>90-(($A238-L$100-1)*(89/($B$86-L$100-1)))</f>
        <v>-36.577777777777783</v>
      </c>
      <c r="M238" s="80"/>
      <c r="N238" s="80">
        <f>90-(($A238-N$100-1)*(89/($B$86-N$100-1)))</f>
        <v>-36.164835164835154</v>
      </c>
      <c r="O238" s="80"/>
      <c r="P238" s="80">
        <f>90-(($A238-P$100-1)*(89/($B$86-P$100-1)))</f>
        <v>-35.760869565217391</v>
      </c>
      <c r="Q238" s="80"/>
      <c r="R238" s="80">
        <f>90-(($A238-R$100-1)*(89/($B$86-R$100-1)))</f>
        <v>-35.365591397849471</v>
      </c>
      <c r="S238" s="80"/>
      <c r="T238" s="80">
        <f>90-(($A238-T$100-1)*(89/($B$86-T$100-1)))</f>
        <v>-34.978723404255319</v>
      </c>
      <c r="U238" s="80"/>
      <c r="V238" s="80">
        <f>90-(($A238-V$100-1)*(89/($B$86-V$100-1)))</f>
        <v>-34.600000000000009</v>
      </c>
      <c r="W238" s="80"/>
      <c r="X238" s="80">
        <f>90-(($A238-X$100-1)*(89/($B$86-X$100-1)))</f>
        <v>-34.229166666666671</v>
      </c>
    </row>
    <row r="239" spans="1:24" x14ac:dyDescent="0.35">
      <c r="A239">
        <f t="shared" si="30"/>
        <v>139</v>
      </c>
      <c r="B239" s="80">
        <f>90-(($A239-B$100-1)*(89/($B$86-B$100-1)))</f>
        <v>-39.835294117647067</v>
      </c>
      <c r="C239" s="80"/>
      <c r="D239" s="80">
        <f>90-(($A239-D$100-1)*(89/($B$86-D$100-1)))</f>
        <v>-39.360465116279073</v>
      </c>
      <c r="E239" s="80"/>
      <c r="F239" s="80">
        <f>90-(($A239-F$100-1)*(89/($B$86-F$100-1)))</f>
        <v>-38.896551724137936</v>
      </c>
      <c r="G239" s="80"/>
      <c r="H239" s="80">
        <f>90-(($A239-H$100-1)*(89/($B$86-H$100-1)))</f>
        <v>-38.443181818181841</v>
      </c>
      <c r="I239" s="80"/>
      <c r="J239" s="80">
        <f>90-(($A239-J$100-1)*(89/($B$86-J$100-1)))</f>
        <v>-38</v>
      </c>
      <c r="K239" s="80"/>
      <c r="L239" s="80">
        <f>90-(($A239-L$100-1)*(89/($B$86-L$100-1)))</f>
        <v>-37.566666666666677</v>
      </c>
      <c r="M239" s="80"/>
      <c r="N239" s="80">
        <f>90-(($A239-N$100-1)*(89/($B$86-N$100-1)))</f>
        <v>-37.142857142857139</v>
      </c>
      <c r="O239" s="80"/>
      <c r="P239" s="80">
        <f>90-(($A239-P$100-1)*(89/($B$86-P$100-1)))</f>
        <v>-36.728260869565219</v>
      </c>
      <c r="Q239" s="80"/>
      <c r="R239" s="80">
        <f>90-(($A239-R$100-1)*(89/($B$86-R$100-1)))</f>
        <v>-36.322580645161295</v>
      </c>
      <c r="S239" s="80"/>
      <c r="T239" s="80">
        <f>90-(($A239-T$100-1)*(89/($B$86-T$100-1)))</f>
        <v>-35.925531914893611</v>
      </c>
      <c r="U239" s="80"/>
      <c r="V239" s="80">
        <f>90-(($A239-V$100-1)*(89/($B$86-V$100-1)))</f>
        <v>-35.536842105263162</v>
      </c>
      <c r="W239" s="80"/>
      <c r="X239" s="80">
        <f>90-(($A239-X$100-1)*(89/($B$86-X$100-1)))</f>
        <v>-35.15625</v>
      </c>
    </row>
    <row r="240" spans="1:24" x14ac:dyDescent="0.35">
      <c r="A240">
        <f t="shared" si="30"/>
        <v>140</v>
      </c>
      <c r="B240" s="80">
        <f>90-(($A240-B$100-1)*(89/($B$86-B$100-1)))</f>
        <v>-40.882352941176464</v>
      </c>
      <c r="C240" s="80"/>
      <c r="D240" s="80">
        <f>90-(($A240-D$100-1)*(89/($B$86-D$100-1)))</f>
        <v>-40.395348837209298</v>
      </c>
      <c r="E240" s="80"/>
      <c r="F240" s="80">
        <f>90-(($A240-F$100-1)*(89/($B$86-F$100-1)))</f>
        <v>-39.919540229885058</v>
      </c>
      <c r="G240" s="80"/>
      <c r="H240" s="80">
        <f>90-(($A240-H$100-1)*(89/($B$86-H$100-1)))</f>
        <v>-39.454545454545467</v>
      </c>
      <c r="I240" s="80"/>
      <c r="J240" s="80">
        <f>90-(($A240-J$100-1)*(89/($B$86-J$100-1)))</f>
        <v>-39</v>
      </c>
      <c r="K240" s="80"/>
      <c r="L240" s="80">
        <f>90-(($A240-L$100-1)*(89/($B$86-L$100-1)))</f>
        <v>-38.555555555555571</v>
      </c>
      <c r="M240" s="80"/>
      <c r="N240" s="80">
        <f>90-(($A240-N$100-1)*(89/($B$86-N$100-1)))</f>
        <v>-38.120879120879124</v>
      </c>
      <c r="O240" s="80"/>
      <c r="P240" s="80">
        <f>90-(($A240-P$100-1)*(89/($B$86-P$100-1)))</f>
        <v>-37.695652173913032</v>
      </c>
      <c r="Q240" s="80"/>
      <c r="R240" s="80">
        <f>90-(($A240-R$100-1)*(89/($B$86-R$100-1)))</f>
        <v>-37.27956989247312</v>
      </c>
      <c r="S240" s="80"/>
      <c r="T240" s="80">
        <f>90-(($A240-T$100-1)*(89/($B$86-T$100-1)))</f>
        <v>-36.872340425531917</v>
      </c>
      <c r="U240" s="80"/>
      <c r="V240" s="80">
        <f>90-(($A240-V$100-1)*(89/($B$86-V$100-1)))</f>
        <v>-36.473684210526315</v>
      </c>
      <c r="W240" s="80"/>
      <c r="X240" s="80">
        <f>90-(($A240-X$100-1)*(89/($B$86-X$100-1)))</f>
        <v>-36.083333333333343</v>
      </c>
    </row>
    <row r="241" spans="1:24" x14ac:dyDescent="0.35">
      <c r="A241">
        <f t="shared" si="30"/>
        <v>141</v>
      </c>
      <c r="B241" s="80">
        <f>90-(($A241-B$100-1)*(89/($B$86-B$100-1)))</f>
        <v>-41.92941176470589</v>
      </c>
      <c r="C241" s="80"/>
      <c r="D241" s="80">
        <f>90-(($A241-D$100-1)*(89/($B$86-D$100-1)))</f>
        <v>-41.430232558139551</v>
      </c>
      <c r="E241" s="80"/>
      <c r="F241" s="80">
        <f>90-(($A241-F$100-1)*(89/($B$86-F$100-1)))</f>
        <v>-40.94252873563218</v>
      </c>
      <c r="G241" s="80"/>
      <c r="H241" s="80">
        <f>90-(($A241-H$100-1)*(89/($B$86-H$100-1)))</f>
        <v>-40.465909090909093</v>
      </c>
      <c r="I241" s="80"/>
      <c r="J241" s="80">
        <f>90-(($A241-J$100-1)*(89/($B$86-J$100-1)))</f>
        <v>-40</v>
      </c>
      <c r="K241" s="80"/>
      <c r="L241" s="80">
        <f>90-(($A241-L$100-1)*(89/($B$86-L$100-1)))</f>
        <v>-39.544444444444451</v>
      </c>
      <c r="M241" s="80"/>
      <c r="N241" s="80">
        <f>90-(($A241-N$100-1)*(89/($B$86-N$100-1)))</f>
        <v>-39.098901098901081</v>
      </c>
      <c r="O241" s="80"/>
      <c r="P241" s="80">
        <f>90-(($A241-P$100-1)*(89/($B$86-P$100-1)))</f>
        <v>-38.663043478260875</v>
      </c>
      <c r="Q241" s="80"/>
      <c r="R241" s="80">
        <f>90-(($A241-R$100-1)*(89/($B$86-R$100-1)))</f>
        <v>-38.236559139784958</v>
      </c>
      <c r="S241" s="80"/>
      <c r="T241" s="80">
        <f>90-(($A241-T$100-1)*(89/($B$86-T$100-1)))</f>
        <v>-37.819148936170208</v>
      </c>
      <c r="U241" s="80"/>
      <c r="V241" s="80">
        <f>90-(($A241-V$100-1)*(89/($B$86-V$100-1)))</f>
        <v>-37.410526315789483</v>
      </c>
      <c r="W241" s="80"/>
      <c r="X241" s="80">
        <f>90-(($A241-X$100-1)*(89/($B$86-X$100-1)))</f>
        <v>-37.010416666666671</v>
      </c>
    </row>
    <row r="242" spans="1:24" x14ac:dyDescent="0.35">
      <c r="A242">
        <f t="shared" si="30"/>
        <v>142</v>
      </c>
      <c r="B242" s="80">
        <f>90-(($A242-B$100-1)*(89/($B$86-B$100-1)))</f>
        <v>-42.976470588235287</v>
      </c>
      <c r="C242" s="80"/>
      <c r="D242" s="80">
        <f>90-(($A242-D$100-1)*(89/($B$86-D$100-1)))</f>
        <v>-42.465116279069775</v>
      </c>
      <c r="E242" s="80"/>
      <c r="F242" s="80">
        <f>90-(($A242-F$100-1)*(89/($B$86-F$100-1)))</f>
        <v>-41.965517241379303</v>
      </c>
      <c r="G242" s="80"/>
      <c r="H242" s="80">
        <f>90-(($A242-H$100-1)*(89/($B$86-H$100-1)))</f>
        <v>-41.477272727272748</v>
      </c>
      <c r="I242" s="80"/>
      <c r="J242" s="80">
        <f>90-(($A242-J$100-1)*(89/($B$86-J$100-1)))</f>
        <v>-41</v>
      </c>
      <c r="K242" s="80"/>
      <c r="L242" s="80">
        <f>90-(($A242-L$100-1)*(89/($B$86-L$100-1)))</f>
        <v>-40.533333333333331</v>
      </c>
      <c r="M242" s="80"/>
      <c r="N242" s="80">
        <f>90-(($A242-N$100-1)*(89/($B$86-N$100-1)))</f>
        <v>-40.076923076923066</v>
      </c>
      <c r="O242" s="80"/>
      <c r="P242" s="80">
        <f>90-(($A242-P$100-1)*(89/($B$86-P$100-1)))</f>
        <v>-39.630434782608688</v>
      </c>
      <c r="Q242" s="80"/>
      <c r="R242" s="80">
        <f>90-(($A242-R$100-1)*(89/($B$86-R$100-1)))</f>
        <v>-39.193548387096769</v>
      </c>
      <c r="S242" s="80"/>
      <c r="T242" s="80">
        <f>90-(($A242-T$100-1)*(89/($B$86-T$100-1)))</f>
        <v>-38.7659574468085</v>
      </c>
      <c r="U242" s="80"/>
      <c r="V242" s="80">
        <f>90-(($A242-V$100-1)*(89/($B$86-V$100-1)))</f>
        <v>-38.347368421052636</v>
      </c>
      <c r="W242" s="80"/>
      <c r="X242" s="80">
        <f>90-(($A242-X$100-1)*(89/($B$86-X$100-1)))</f>
        <v>-37.9375</v>
      </c>
    </row>
    <row r="243" spans="1:24" x14ac:dyDescent="0.35">
      <c r="A243">
        <f t="shared" si="30"/>
        <v>143</v>
      </c>
      <c r="B243" s="80">
        <f>90-(($A243-B$100-1)*(89/($B$86-B$100-1)))</f>
        <v>-44.023529411764713</v>
      </c>
      <c r="C243" s="80"/>
      <c r="D243" s="80">
        <f>90-(($A243-D$100-1)*(89/($B$86-D$100-1)))</f>
        <v>-43.5</v>
      </c>
      <c r="E243" s="80"/>
      <c r="F243" s="80">
        <f>90-(($A243-F$100-1)*(89/($B$86-F$100-1)))</f>
        <v>-42.988505747126425</v>
      </c>
      <c r="G243" s="80"/>
      <c r="H243" s="80">
        <f>90-(($A243-H$100-1)*(89/($B$86-H$100-1)))</f>
        <v>-42.488636363636374</v>
      </c>
      <c r="I243" s="80"/>
      <c r="J243" s="80">
        <f>90-(($A243-J$100-1)*(89/($B$86-J$100-1)))</f>
        <v>-42</v>
      </c>
      <c r="K243" s="80"/>
      <c r="L243" s="80">
        <f>90-(($A243-L$100-1)*(89/($B$86-L$100-1)))</f>
        <v>-41.52222222222224</v>
      </c>
      <c r="M243" s="80"/>
      <c r="N243" s="80">
        <f>90-(($A243-N$100-1)*(89/($B$86-N$100-1)))</f>
        <v>-41.054945054945051</v>
      </c>
      <c r="O243" s="80"/>
      <c r="P243" s="80">
        <f>90-(($A243-P$100-1)*(89/($B$86-P$100-1)))</f>
        <v>-40.59782608695653</v>
      </c>
      <c r="Q243" s="80"/>
      <c r="R243" s="80">
        <f>90-(($A243-R$100-1)*(89/($B$86-R$100-1)))</f>
        <v>-40.150537634408607</v>
      </c>
      <c r="S243" s="80"/>
      <c r="T243" s="80">
        <f>90-(($A243-T$100-1)*(89/($B$86-T$100-1)))</f>
        <v>-39.712765957446805</v>
      </c>
      <c r="U243" s="80"/>
      <c r="V243" s="80">
        <f>90-(($A243-V$100-1)*(89/($B$86-V$100-1)))</f>
        <v>-39.284210526315803</v>
      </c>
      <c r="W243" s="80"/>
      <c r="X243" s="80">
        <f>90-(($A243-X$100-1)*(89/($B$86-X$100-1)))</f>
        <v>-38.864583333333343</v>
      </c>
    </row>
    <row r="244" spans="1:24" x14ac:dyDescent="0.35">
      <c r="A244">
        <f t="shared" si="30"/>
        <v>144</v>
      </c>
      <c r="B244" s="80">
        <f>90-(($A244-B$100-1)*(89/($B$86-B$100-1)))</f>
        <v>-45.070588235294139</v>
      </c>
      <c r="C244" s="80"/>
      <c r="D244" s="80">
        <f>90-(($A244-D$100-1)*(89/($B$86-D$100-1)))</f>
        <v>-44.534883720930253</v>
      </c>
      <c r="E244" s="80"/>
      <c r="F244" s="80">
        <f>90-(($A244-F$100-1)*(89/($B$86-F$100-1)))</f>
        <v>-44.011494252873547</v>
      </c>
      <c r="G244" s="80"/>
      <c r="H244" s="80">
        <f>90-(($A244-H$100-1)*(89/($B$86-H$100-1)))</f>
        <v>-43.5</v>
      </c>
      <c r="I244" s="80"/>
      <c r="J244" s="80">
        <f>90-(($A244-J$100-1)*(89/($B$86-J$100-1)))</f>
        <v>-43</v>
      </c>
      <c r="K244" s="80"/>
      <c r="L244" s="80">
        <f>90-(($A244-L$100-1)*(89/($B$86-L$100-1)))</f>
        <v>-42.51111111111112</v>
      </c>
      <c r="M244" s="80"/>
      <c r="N244" s="80">
        <f>90-(($A244-N$100-1)*(89/($B$86-N$100-1)))</f>
        <v>-42.032967032967036</v>
      </c>
      <c r="O244" s="80"/>
      <c r="P244" s="80">
        <f>90-(($A244-P$100-1)*(89/($B$86-P$100-1)))</f>
        <v>-41.565217391304344</v>
      </c>
      <c r="Q244" s="80"/>
      <c r="R244" s="80">
        <f>90-(($A244-R$100-1)*(89/($B$86-R$100-1)))</f>
        <v>-41.107526881720446</v>
      </c>
      <c r="S244" s="80"/>
      <c r="T244" s="80">
        <f>90-(($A244-T$100-1)*(89/($B$86-T$100-1)))</f>
        <v>-40.659574468085111</v>
      </c>
      <c r="U244" s="80"/>
      <c r="V244" s="80">
        <f>90-(($A244-V$100-1)*(89/($B$86-V$100-1)))</f>
        <v>-40.221052631578942</v>
      </c>
      <c r="W244" s="80"/>
      <c r="X244" s="80">
        <f>90-(($A244-X$100-1)*(89/($B$86-X$100-1)))</f>
        <v>-39.791666666666686</v>
      </c>
    </row>
    <row r="245" spans="1:24" x14ac:dyDescent="0.35">
      <c r="A245">
        <f t="shared" si="30"/>
        <v>145</v>
      </c>
      <c r="B245" s="80">
        <f>90-(($A245-B$100-1)*(89/($B$86-B$100-1)))</f>
        <v>-46.117647058823536</v>
      </c>
      <c r="C245" s="80"/>
      <c r="D245" s="80">
        <f>90-(($A245-D$100-1)*(89/($B$86-D$100-1)))</f>
        <v>-45.569767441860478</v>
      </c>
      <c r="E245" s="80"/>
      <c r="F245" s="80">
        <f>90-(($A245-F$100-1)*(89/($B$86-F$100-1)))</f>
        <v>-45.034482758620697</v>
      </c>
      <c r="G245" s="80"/>
      <c r="H245" s="80">
        <f>90-(($A245-H$100-1)*(89/($B$86-H$100-1)))</f>
        <v>-44.511363636363654</v>
      </c>
      <c r="I245" s="80"/>
      <c r="J245" s="80">
        <f>90-(($A245-J$100-1)*(89/($B$86-J$100-1)))</f>
        <v>-44</v>
      </c>
      <c r="K245" s="80"/>
      <c r="L245" s="80">
        <f>90-(($A245-L$100-1)*(89/($B$86-L$100-1)))</f>
        <v>-43.5</v>
      </c>
      <c r="M245" s="80"/>
      <c r="N245" s="80">
        <f>90-(($A245-N$100-1)*(89/($B$86-N$100-1)))</f>
        <v>-43.010989010988993</v>
      </c>
      <c r="O245" s="80"/>
      <c r="P245" s="80">
        <f>90-(($A245-P$100-1)*(89/($B$86-P$100-1)))</f>
        <v>-42.532608695652158</v>
      </c>
      <c r="Q245" s="80"/>
      <c r="R245" s="80">
        <f>90-(($A245-R$100-1)*(89/($B$86-R$100-1)))</f>
        <v>-42.064516129032256</v>
      </c>
      <c r="S245" s="80"/>
      <c r="T245" s="80">
        <f>90-(($A245-T$100-1)*(89/($B$86-T$100-1)))</f>
        <v>-41.606382978723389</v>
      </c>
      <c r="U245" s="80"/>
      <c r="V245" s="80">
        <f>90-(($A245-V$100-1)*(89/($B$86-V$100-1)))</f>
        <v>-41.15789473684211</v>
      </c>
      <c r="W245" s="80"/>
      <c r="X245" s="80">
        <f>90-(($A245-X$100-1)*(89/($B$86-X$100-1)))</f>
        <v>-40.71875</v>
      </c>
    </row>
    <row r="246" spans="1:24" x14ac:dyDescent="0.35">
      <c r="A246">
        <f t="shared" si="30"/>
        <v>146</v>
      </c>
      <c r="B246" s="80">
        <f>90-(($A246-B$100-1)*(89/($B$86-B$100-1)))</f>
        <v>-47.164705882352962</v>
      </c>
      <c r="C246" s="80"/>
      <c r="D246" s="80">
        <f>90-(($A246-D$100-1)*(89/($B$86-D$100-1)))</f>
        <v>-46.604651162790702</v>
      </c>
      <c r="E246" s="80"/>
      <c r="F246" s="80">
        <f>90-(($A246-F$100-1)*(89/($B$86-F$100-1)))</f>
        <v>-46.05747126436782</v>
      </c>
      <c r="G246" s="80"/>
      <c r="H246" s="80">
        <f>90-(($A246-H$100-1)*(89/($B$86-H$100-1)))</f>
        <v>-45.52272727272728</v>
      </c>
      <c r="I246" s="80"/>
      <c r="J246" s="80">
        <f>90-(($A246-J$100-1)*(89/($B$86-J$100-1)))</f>
        <v>-45</v>
      </c>
      <c r="K246" s="80"/>
      <c r="L246" s="80">
        <f>90-(($A246-L$100-1)*(89/($B$86-L$100-1)))</f>
        <v>-44.48888888888888</v>
      </c>
      <c r="M246" s="80"/>
      <c r="N246" s="80">
        <f>90-(($A246-N$100-1)*(89/($B$86-N$100-1)))</f>
        <v>-43.989010989010978</v>
      </c>
      <c r="O246" s="80"/>
      <c r="P246" s="80">
        <f>90-(($A246-P$100-1)*(89/($B$86-P$100-1)))</f>
        <v>-43.5</v>
      </c>
      <c r="Q246" s="80"/>
      <c r="R246" s="80">
        <f>90-(($A246-R$100-1)*(89/($B$86-R$100-1)))</f>
        <v>-43.021505376344095</v>
      </c>
      <c r="S246" s="80"/>
      <c r="T246" s="80">
        <f>90-(($A246-T$100-1)*(89/($B$86-T$100-1)))</f>
        <v>-42.553191489361694</v>
      </c>
      <c r="U246" s="80"/>
      <c r="V246" s="80">
        <f>90-(($A246-V$100-1)*(89/($B$86-V$100-1)))</f>
        <v>-42.094736842105277</v>
      </c>
      <c r="W246" s="80"/>
      <c r="X246" s="80">
        <f>90-(($A246-X$100-1)*(89/($B$86-X$100-1)))</f>
        <v>-41.645833333333343</v>
      </c>
    </row>
    <row r="247" spans="1:24" x14ac:dyDescent="0.35">
      <c r="A247">
        <f t="shared" si="30"/>
        <v>147</v>
      </c>
      <c r="B247" s="80">
        <f>90-(($A247-B$100-1)*(89/($B$86-B$100-1)))</f>
        <v>-48.211764705882359</v>
      </c>
      <c r="C247" s="80"/>
      <c r="D247" s="80">
        <f>90-(($A247-D$100-1)*(89/($B$86-D$100-1)))</f>
        <v>-47.639534883720927</v>
      </c>
      <c r="E247" s="80"/>
      <c r="F247" s="80">
        <f>90-(($A247-F$100-1)*(89/($B$86-F$100-1)))</f>
        <v>-47.080459770114942</v>
      </c>
      <c r="G247" s="80"/>
      <c r="H247" s="80">
        <f>90-(($A247-H$100-1)*(89/($B$86-H$100-1)))</f>
        <v>-46.534090909090935</v>
      </c>
      <c r="I247" s="80"/>
      <c r="J247" s="80">
        <f>90-(($A247-J$100-1)*(89/($B$86-J$100-1)))</f>
        <v>-46</v>
      </c>
      <c r="K247" s="80"/>
      <c r="L247" s="80">
        <f>90-(($A247-L$100-1)*(89/($B$86-L$100-1)))</f>
        <v>-45.477777777777789</v>
      </c>
      <c r="M247" s="80"/>
      <c r="N247" s="80">
        <f>90-(($A247-N$100-1)*(89/($B$86-N$100-1)))</f>
        <v>-44.967032967032964</v>
      </c>
      <c r="O247" s="80"/>
      <c r="P247" s="80">
        <f>90-(($A247-P$100-1)*(89/($B$86-P$100-1)))</f>
        <v>-44.467391304347814</v>
      </c>
      <c r="Q247" s="80"/>
      <c r="R247" s="80">
        <f>90-(($A247-R$100-1)*(89/($B$86-R$100-1)))</f>
        <v>-43.978494623655934</v>
      </c>
      <c r="S247" s="80"/>
      <c r="T247" s="80">
        <f>90-(($A247-T$100-1)*(89/($B$86-T$100-1)))</f>
        <v>-43.5</v>
      </c>
      <c r="U247" s="80"/>
      <c r="V247" s="80">
        <f>90-(($A247-V$100-1)*(89/($B$86-V$100-1)))</f>
        <v>-43.031578947368416</v>
      </c>
      <c r="W247" s="80"/>
      <c r="X247" s="80">
        <f>90-(($A247-X$100-1)*(89/($B$86-X$100-1)))</f>
        <v>-42.572916666666686</v>
      </c>
    </row>
    <row r="248" spans="1:24" x14ac:dyDescent="0.35">
      <c r="A248">
        <f t="shared" si="30"/>
        <v>148</v>
      </c>
      <c r="B248" s="80">
        <f>90-(($A248-B$100-1)*(89/($B$86-B$100-1)))</f>
        <v>-49.258823529411785</v>
      </c>
      <c r="C248" s="80"/>
      <c r="D248" s="80">
        <f>90-(($A248-D$100-1)*(89/($B$86-D$100-1)))</f>
        <v>-48.67441860465118</v>
      </c>
      <c r="E248" s="80"/>
      <c r="F248" s="80">
        <f>90-(($A248-F$100-1)*(89/($B$86-F$100-1)))</f>
        <v>-48.103448275862064</v>
      </c>
      <c r="G248" s="80"/>
      <c r="H248" s="80">
        <f>90-(($A248-H$100-1)*(89/($B$86-H$100-1)))</f>
        <v>-47.545454545454561</v>
      </c>
      <c r="I248" s="80"/>
      <c r="J248" s="80">
        <f>90-(($A248-J$100-1)*(89/($B$86-J$100-1)))</f>
        <v>-47</v>
      </c>
      <c r="K248" s="80"/>
      <c r="L248" s="80">
        <f>90-(($A248-L$100-1)*(89/($B$86-L$100-1)))</f>
        <v>-46.466666666666669</v>
      </c>
      <c r="M248" s="80"/>
      <c r="N248" s="80">
        <f>90-(($A248-N$100-1)*(89/($B$86-N$100-1)))</f>
        <v>-45.945054945054949</v>
      </c>
      <c r="O248" s="80"/>
      <c r="P248" s="80">
        <f>90-(($A248-P$100-1)*(89/($B$86-P$100-1)))</f>
        <v>-45.434782608695656</v>
      </c>
      <c r="Q248" s="80"/>
      <c r="R248" s="80">
        <f>90-(($A248-R$100-1)*(89/($B$86-R$100-1)))</f>
        <v>-44.935483870967744</v>
      </c>
      <c r="S248" s="80"/>
      <c r="T248" s="80">
        <f>90-(($A248-T$100-1)*(89/($B$86-T$100-1)))</f>
        <v>-44.446808510638306</v>
      </c>
      <c r="U248" s="80"/>
      <c r="V248" s="80">
        <f>90-(($A248-V$100-1)*(89/($B$86-V$100-1)))</f>
        <v>-43.968421052631584</v>
      </c>
      <c r="W248" s="80"/>
      <c r="X248" s="80">
        <f>90-(($A248-X$100-1)*(89/($B$86-X$100-1)))</f>
        <v>-43.5</v>
      </c>
    </row>
    <row r="249" spans="1:24" x14ac:dyDescent="0.35">
      <c r="A249">
        <f t="shared" si="30"/>
        <v>149</v>
      </c>
      <c r="B249" s="80">
        <f>90-(($A249-B$100-1)*(89/($B$86-B$100-1)))</f>
        <v>-50.305882352941182</v>
      </c>
      <c r="C249" s="80"/>
      <c r="D249" s="80">
        <f>90-(($A249-D$100-1)*(89/($B$86-D$100-1)))</f>
        <v>-49.709302325581405</v>
      </c>
      <c r="E249" s="80"/>
      <c r="F249" s="80">
        <f>90-(($A249-F$100-1)*(89/($B$86-F$100-1)))</f>
        <v>-49.126436781609186</v>
      </c>
      <c r="G249" s="80"/>
      <c r="H249" s="80">
        <f>90-(($A249-H$100-1)*(89/($B$86-H$100-1)))</f>
        <v>-48.556818181818187</v>
      </c>
      <c r="I249" s="80"/>
      <c r="J249" s="80">
        <f>90-(($A249-J$100-1)*(89/($B$86-J$100-1)))</f>
        <v>-48</v>
      </c>
      <c r="K249" s="80"/>
      <c r="L249" s="80">
        <f>90-(($A249-L$100-1)*(89/($B$86-L$100-1)))</f>
        <v>-47.455555555555549</v>
      </c>
      <c r="M249" s="80"/>
      <c r="N249" s="80">
        <f>90-(($A249-N$100-1)*(89/($B$86-N$100-1)))</f>
        <v>-46.923076923076906</v>
      </c>
      <c r="O249" s="80"/>
      <c r="P249" s="80">
        <f>90-(($A249-P$100-1)*(89/($B$86-P$100-1)))</f>
        <v>-46.40217391304347</v>
      </c>
      <c r="Q249" s="80"/>
      <c r="R249" s="80">
        <f>90-(($A249-R$100-1)*(89/($B$86-R$100-1)))</f>
        <v>-45.892473118279582</v>
      </c>
      <c r="S249" s="80"/>
      <c r="T249" s="80">
        <f>90-(($A249-T$100-1)*(89/($B$86-T$100-1)))</f>
        <v>-45.393617021276583</v>
      </c>
      <c r="U249" s="80"/>
      <c r="V249" s="80">
        <f>90-(($A249-V$100-1)*(89/($B$86-V$100-1)))</f>
        <v>-44.905263157894751</v>
      </c>
      <c r="W249" s="80"/>
      <c r="X249" s="80">
        <f>90-(($A249-X$100-1)*(89/($B$86-X$100-1)))</f>
        <v>-44.427083333333343</v>
      </c>
    </row>
    <row r="250" spans="1:24" x14ac:dyDescent="0.35">
      <c r="A250">
        <f t="shared" si="30"/>
        <v>150</v>
      </c>
      <c r="B250" s="80">
        <f>90-(($A250-B$100-1)*(89/($B$86-B$100-1)))</f>
        <v>-51.352941176470608</v>
      </c>
      <c r="C250" s="80"/>
      <c r="D250" s="80">
        <f>90-(($A250-D$100-1)*(89/($B$86-D$100-1)))</f>
        <v>-50.744186046511629</v>
      </c>
      <c r="E250" s="80"/>
      <c r="F250" s="80">
        <f>90-(($A250-F$100-1)*(89/($B$86-F$100-1)))</f>
        <v>-50.149425287356308</v>
      </c>
      <c r="G250" s="80"/>
      <c r="H250" s="80">
        <f>90-(($A250-H$100-1)*(89/($B$86-H$100-1)))</f>
        <v>-49.568181818181841</v>
      </c>
      <c r="I250" s="80"/>
      <c r="J250" s="80">
        <f>90-(($A250-J$100-1)*(89/($B$86-J$100-1)))</f>
        <v>-49</v>
      </c>
      <c r="K250" s="80"/>
      <c r="L250" s="80">
        <f>90-(($A250-L$100-1)*(89/($B$86-L$100-1)))</f>
        <v>-48.444444444444457</v>
      </c>
      <c r="M250" s="80"/>
      <c r="N250" s="80">
        <f>90-(($A250-N$100-1)*(89/($B$86-N$100-1)))</f>
        <v>-47.901098901098891</v>
      </c>
      <c r="O250" s="80"/>
      <c r="P250" s="80">
        <f>90-(($A250-P$100-1)*(89/($B$86-P$100-1)))</f>
        <v>-47.369565217391312</v>
      </c>
      <c r="Q250" s="80"/>
      <c r="R250" s="80">
        <f>90-(($A250-R$100-1)*(89/($B$86-R$100-1)))</f>
        <v>-46.849462365591393</v>
      </c>
      <c r="S250" s="80"/>
      <c r="T250" s="80">
        <f>90-(($A250-T$100-1)*(89/($B$86-T$100-1)))</f>
        <v>-46.340425531914889</v>
      </c>
      <c r="U250" s="80"/>
      <c r="V250" s="80">
        <f>90-(($A250-V$100-1)*(89/($B$86-V$100-1)))</f>
        <v>-45.84210526315789</v>
      </c>
      <c r="W250" s="80"/>
      <c r="X250" s="80">
        <f>90-(($A250-X$100-1)*(89/($B$86-X$100-1)))</f>
        <v>-45.354166666666686</v>
      </c>
    </row>
    <row r="251" spans="1:24" x14ac:dyDescent="0.35">
      <c r="A251">
        <f t="shared" si="30"/>
        <v>151</v>
      </c>
      <c r="B251" s="80">
        <f>90-(($A251-B$100-1)*(89/($B$86-B$100-1)))</f>
        <v>-52.400000000000006</v>
      </c>
      <c r="C251" s="80"/>
      <c r="D251" s="80">
        <f>90-(($A251-D$100-1)*(89/($B$86-D$100-1)))</f>
        <v>-51.779069767441882</v>
      </c>
      <c r="E251" s="80"/>
      <c r="F251" s="80">
        <f>90-(($A251-F$100-1)*(89/($B$86-F$100-1)))</f>
        <v>-51.172413793103431</v>
      </c>
      <c r="G251" s="80"/>
      <c r="H251" s="80">
        <f>90-(($A251-H$100-1)*(89/($B$86-H$100-1)))</f>
        <v>-50.579545454545467</v>
      </c>
      <c r="I251" s="80"/>
      <c r="J251" s="80">
        <f>90-(($A251-J$100-1)*(89/($B$86-J$100-1)))</f>
        <v>-50</v>
      </c>
      <c r="K251" s="80"/>
      <c r="L251" s="80">
        <f>90-(($A251-L$100-1)*(89/($B$86-L$100-1)))</f>
        <v>-49.433333333333337</v>
      </c>
      <c r="M251" s="80"/>
      <c r="N251" s="80">
        <f>90-(($A251-N$100-1)*(89/($B$86-N$100-1)))</f>
        <v>-48.879120879120876</v>
      </c>
      <c r="O251" s="80"/>
      <c r="P251" s="80">
        <f>90-(($A251-P$100-1)*(89/($B$86-P$100-1)))</f>
        <v>-48.336956521739125</v>
      </c>
      <c r="Q251" s="80"/>
      <c r="R251" s="80">
        <f>90-(($A251-R$100-1)*(89/($B$86-R$100-1)))</f>
        <v>-47.806451612903231</v>
      </c>
      <c r="S251" s="80"/>
      <c r="T251" s="80">
        <f>90-(($A251-T$100-1)*(89/($B$86-T$100-1)))</f>
        <v>-47.287234042553195</v>
      </c>
      <c r="U251" s="80"/>
      <c r="V251" s="80">
        <f>90-(($A251-V$100-1)*(89/($B$86-V$100-1)))</f>
        <v>-46.778947368421058</v>
      </c>
      <c r="W251" s="80"/>
      <c r="X251" s="80">
        <f>90-(($A251-X$100-1)*(89/($B$86-X$100-1)))</f>
        <v>-46.28125</v>
      </c>
    </row>
    <row r="252" spans="1:24" x14ac:dyDescent="0.35">
      <c r="B252" s="7"/>
      <c r="C252" s="7"/>
    </row>
    <row r="253" spans="1:24" x14ac:dyDescent="0.35">
      <c r="B253" s="7"/>
      <c r="C253" s="7"/>
    </row>
    <row r="254" spans="1:24" x14ac:dyDescent="0.35">
      <c r="B254" s="7"/>
      <c r="C254" s="7"/>
    </row>
    <row r="255" spans="1:24" x14ac:dyDescent="0.35">
      <c r="B255" s="7"/>
      <c r="C255" s="7"/>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01525-7F74-4C47-9F9C-6801DF66E5DE}">
  <sheetPr>
    <tabColor rgb="FF03A9F4"/>
  </sheetPr>
  <dimension ref="A1:X255"/>
  <sheetViews>
    <sheetView tabSelected="1" zoomScaleNormal="100" workbookViewId="0"/>
  </sheetViews>
  <sheetFormatPr baseColWidth="10" defaultRowHeight="14.5" x14ac:dyDescent="0.35"/>
  <cols>
    <col min="1" max="20" width="13.08984375" customWidth="1"/>
    <col min="21" max="21" width="14.7265625" customWidth="1"/>
    <col min="22" max="24" width="13.08984375" customWidth="1"/>
    <col min="25" max="29" width="11.81640625" customWidth="1"/>
  </cols>
  <sheetData>
    <row r="1" spans="1:24" s="12" customFormat="1" ht="33.5" x14ac:dyDescent="0.75">
      <c r="A1" s="62" t="s">
        <v>156</v>
      </c>
      <c r="B1" s="57"/>
      <c r="C1" s="57"/>
      <c r="D1" s="57"/>
      <c r="E1" s="57"/>
      <c r="F1" s="57"/>
      <c r="G1" s="57"/>
      <c r="H1" s="57"/>
      <c r="I1" s="57"/>
      <c r="J1" s="57"/>
      <c r="K1" s="57"/>
      <c r="L1" s="57"/>
      <c r="M1" s="57"/>
      <c r="N1" s="57"/>
      <c r="O1" s="57"/>
      <c r="P1" s="57"/>
      <c r="Q1" s="57"/>
      <c r="R1" s="57"/>
      <c r="S1" s="57"/>
      <c r="T1" s="57"/>
      <c r="U1" s="57"/>
      <c r="V1" s="57"/>
      <c r="W1" s="57"/>
      <c r="X1" s="57"/>
    </row>
    <row r="2" spans="1:24" s="58" customFormat="1" ht="21" x14ac:dyDescent="0.5">
      <c r="A2" s="56"/>
      <c r="B2" s="60"/>
      <c r="C2" s="60"/>
      <c r="D2" s="60"/>
      <c r="E2" s="60"/>
      <c r="F2" s="60"/>
      <c r="G2" s="60"/>
      <c r="H2" s="60"/>
      <c r="I2" s="60"/>
      <c r="J2" s="60"/>
      <c r="K2" s="60"/>
      <c r="L2" s="60"/>
      <c r="M2" s="60"/>
      <c r="N2" s="60"/>
      <c r="O2" s="60"/>
      <c r="P2" s="60"/>
      <c r="Q2" s="60"/>
      <c r="R2" s="60"/>
      <c r="S2" s="60"/>
      <c r="T2" s="60"/>
      <c r="U2" s="60"/>
      <c r="V2" s="60"/>
      <c r="W2" s="60"/>
      <c r="X2" s="60"/>
    </row>
    <row r="3" spans="1:24" s="58" customFormat="1" ht="21" x14ac:dyDescent="0.5">
      <c r="A3" s="56" t="s">
        <v>192</v>
      </c>
      <c r="B3" s="60"/>
      <c r="C3" s="60"/>
      <c r="D3" s="56" t="s">
        <v>170</v>
      </c>
      <c r="E3" s="61"/>
      <c r="F3" s="61"/>
      <c r="G3" s="61"/>
      <c r="H3" s="61"/>
      <c r="I3" s="61"/>
      <c r="J3" s="61"/>
      <c r="K3" s="61"/>
      <c r="L3" s="61"/>
      <c r="M3" s="61"/>
      <c r="N3" s="61"/>
      <c r="O3" s="60"/>
      <c r="P3" s="60"/>
      <c r="Q3" s="60"/>
      <c r="R3" s="60"/>
      <c r="S3" s="60"/>
      <c r="T3" s="60"/>
      <c r="U3" s="60"/>
      <c r="V3" s="60"/>
      <c r="W3" s="60"/>
      <c r="X3" s="60"/>
    </row>
    <row r="4" spans="1:24" s="58" customFormat="1" ht="21" x14ac:dyDescent="0.5">
      <c r="A4" s="60"/>
      <c r="B4" s="60"/>
      <c r="C4" s="60"/>
      <c r="D4" s="56" t="s">
        <v>157</v>
      </c>
      <c r="E4" s="61"/>
      <c r="F4" s="61"/>
      <c r="G4" s="61"/>
      <c r="H4" s="61"/>
      <c r="I4" s="61"/>
      <c r="J4" s="61"/>
      <c r="K4" s="61"/>
      <c r="L4" s="61"/>
      <c r="M4" s="61"/>
      <c r="N4" s="61"/>
      <c r="O4" s="60"/>
      <c r="P4" s="60"/>
      <c r="Q4" s="60"/>
      <c r="R4" s="60"/>
      <c r="S4" s="60"/>
      <c r="T4" s="60"/>
      <c r="U4" s="60"/>
      <c r="V4" s="60"/>
      <c r="W4" s="60"/>
      <c r="X4" s="60"/>
    </row>
    <row r="5" spans="1:24" s="58" customFormat="1" ht="21" x14ac:dyDescent="0.5">
      <c r="A5" s="57"/>
      <c r="B5" s="60"/>
      <c r="C5" s="60"/>
      <c r="D5" s="60"/>
      <c r="E5" s="60"/>
      <c r="F5" s="60"/>
      <c r="G5" s="60"/>
      <c r="H5" s="60"/>
      <c r="I5" s="60"/>
      <c r="J5" s="60"/>
      <c r="K5" s="60"/>
      <c r="L5" s="60"/>
      <c r="M5" s="60"/>
      <c r="N5" s="60"/>
      <c r="O5" s="60"/>
      <c r="P5" s="60"/>
      <c r="Q5" s="60"/>
      <c r="R5" s="60"/>
      <c r="S5" s="60"/>
      <c r="T5" s="60"/>
      <c r="U5" s="60"/>
      <c r="V5" s="60"/>
      <c r="W5" s="60"/>
      <c r="X5" s="60"/>
    </row>
    <row r="6" spans="1:24" s="58" customFormat="1" ht="21" x14ac:dyDescent="0.5">
      <c r="A6" s="56" t="s">
        <v>158</v>
      </c>
      <c r="B6" s="60"/>
      <c r="C6" s="60"/>
      <c r="D6" s="60"/>
      <c r="E6" s="60"/>
      <c r="F6" s="60"/>
      <c r="G6" s="60"/>
      <c r="H6" s="60"/>
      <c r="I6" s="60"/>
      <c r="J6" s="60"/>
      <c r="K6" s="60"/>
      <c r="L6" s="60"/>
      <c r="M6" s="60"/>
      <c r="N6" s="60"/>
      <c r="O6" s="60"/>
      <c r="P6" s="60"/>
      <c r="Q6" s="60"/>
      <c r="R6" s="60"/>
      <c r="S6" s="60"/>
      <c r="T6" s="60"/>
      <c r="U6" s="60"/>
      <c r="V6" s="60"/>
      <c r="W6" s="60"/>
      <c r="X6" s="60"/>
    </row>
    <row r="7" spans="1:24" s="58" customFormat="1" ht="21" x14ac:dyDescent="0.5">
      <c r="A7" s="57"/>
      <c r="B7" s="60"/>
      <c r="C7" s="60"/>
      <c r="D7" s="60"/>
      <c r="E7" s="60"/>
      <c r="F7" s="60"/>
      <c r="G7" s="60"/>
      <c r="H7" s="60"/>
      <c r="I7" s="60"/>
      <c r="J7" s="60"/>
      <c r="K7" s="60"/>
      <c r="L7" s="60"/>
      <c r="M7" s="60"/>
      <c r="N7" s="60"/>
      <c r="O7" s="60"/>
      <c r="P7" s="60"/>
      <c r="Q7" s="60"/>
      <c r="R7" s="60"/>
      <c r="S7" s="60"/>
      <c r="T7" s="60"/>
      <c r="U7" s="60"/>
      <c r="V7" s="60"/>
      <c r="W7" s="60"/>
      <c r="X7" s="60"/>
    </row>
    <row r="9" spans="1:24" ht="18.5" x14ac:dyDescent="0.45">
      <c r="A9" s="59" t="s">
        <v>45</v>
      </c>
    </row>
    <row r="10" spans="1:24" ht="18.5" x14ac:dyDescent="0.45">
      <c r="A10" s="59"/>
    </row>
    <row r="11" spans="1:24" x14ac:dyDescent="0.35">
      <c r="A11" t="s">
        <v>43</v>
      </c>
    </row>
    <row r="13" spans="1:24" x14ac:dyDescent="0.35">
      <c r="A13" s="1"/>
      <c r="B13" s="41" t="s">
        <v>46</v>
      </c>
      <c r="C13" s="41"/>
      <c r="D13" s="41"/>
      <c r="E13" s="41"/>
      <c r="F13" s="41"/>
      <c r="G13" s="41"/>
      <c r="H13" s="41"/>
      <c r="I13" s="41"/>
      <c r="J13" s="41"/>
      <c r="K13" s="41"/>
      <c r="L13" s="41"/>
      <c r="M13" s="41"/>
      <c r="N13" s="41"/>
      <c r="O13" s="41"/>
      <c r="P13" s="41"/>
      <c r="Q13" s="41"/>
      <c r="R13" s="41"/>
      <c r="S13" s="41"/>
      <c r="T13" s="41"/>
      <c r="U13" s="41"/>
      <c r="V13" s="41"/>
      <c r="W13" s="41"/>
      <c r="X13" s="41"/>
    </row>
    <row r="14" spans="1:24" x14ac:dyDescent="0.35">
      <c r="A14" s="1" t="s">
        <v>44</v>
      </c>
      <c r="B14" s="77">
        <v>14</v>
      </c>
      <c r="C14" s="77"/>
      <c r="D14" s="77">
        <f>B14-1</f>
        <v>13</v>
      </c>
      <c r="E14" s="77"/>
      <c r="F14" s="77">
        <f>D14-1</f>
        <v>12</v>
      </c>
      <c r="G14" s="77"/>
      <c r="H14" s="77">
        <f>F14-1</f>
        <v>11</v>
      </c>
      <c r="I14" s="77"/>
      <c r="J14" s="77">
        <f>H14-1</f>
        <v>10</v>
      </c>
      <c r="K14" s="77"/>
      <c r="L14" s="77">
        <f>J14-1</f>
        <v>9</v>
      </c>
      <c r="M14" s="77"/>
      <c r="N14" s="77">
        <f>L14-1</f>
        <v>8</v>
      </c>
      <c r="O14" s="77"/>
      <c r="P14" s="77">
        <f>N14-1</f>
        <v>7</v>
      </c>
      <c r="Q14" s="77"/>
      <c r="R14" s="77">
        <f>P14-1</f>
        <v>6</v>
      </c>
      <c r="S14" s="77"/>
      <c r="T14" s="77">
        <f>R14-1</f>
        <v>5</v>
      </c>
      <c r="U14" s="77"/>
      <c r="V14" s="77">
        <f>T14-1</f>
        <v>4</v>
      </c>
      <c r="W14" s="77"/>
      <c r="X14" s="77">
        <f t="shared" ref="X14" si="0">V14-1</f>
        <v>3</v>
      </c>
    </row>
    <row r="16" spans="1:24" x14ac:dyDescent="0.35">
      <c r="A16" s="8" t="s">
        <v>12</v>
      </c>
      <c r="B16" s="42">
        <f>B63+B101</f>
        <v>110</v>
      </c>
      <c r="C16" s="42" t="s">
        <v>36</v>
      </c>
      <c r="D16" s="42">
        <f>D63+D101</f>
        <v>110</v>
      </c>
      <c r="E16" s="42"/>
      <c r="F16" s="42">
        <f>F63+F101</f>
        <v>110</v>
      </c>
      <c r="G16" s="42"/>
      <c r="H16" s="42">
        <f>H63+H101</f>
        <v>110</v>
      </c>
      <c r="I16" s="42"/>
      <c r="J16" s="42">
        <f>J63+J101</f>
        <v>110</v>
      </c>
      <c r="K16" s="42"/>
      <c r="L16" s="42">
        <f>L63+L101</f>
        <v>110</v>
      </c>
      <c r="M16" s="42"/>
      <c r="N16" s="42">
        <f>N63+N101</f>
        <v>110</v>
      </c>
      <c r="O16" s="42"/>
      <c r="P16" s="42">
        <f>P63+P101</f>
        <v>110</v>
      </c>
      <c r="Q16" s="42"/>
      <c r="R16" s="42">
        <f>R63+R101</f>
        <v>110</v>
      </c>
      <c r="S16" s="42"/>
      <c r="T16" s="42">
        <f>T63+T101</f>
        <v>110</v>
      </c>
      <c r="U16" s="42"/>
      <c r="V16" s="42">
        <f>V63+V101</f>
        <v>110</v>
      </c>
      <c r="W16" s="42"/>
      <c r="X16" s="42">
        <f>X63+X101</f>
        <v>110</v>
      </c>
    </row>
    <row r="17" spans="1:24" x14ac:dyDescent="0.35">
      <c r="A17" t="s">
        <v>13</v>
      </c>
      <c r="B17" s="43">
        <f>B64+B101</f>
        <v>108.5</v>
      </c>
      <c r="C17" s="44" t="s">
        <v>37</v>
      </c>
      <c r="D17" s="44">
        <f>D64+D101</f>
        <v>108.375</v>
      </c>
      <c r="E17" s="44"/>
      <c r="F17" s="44">
        <f>F64+F101</f>
        <v>108.22727272727272</v>
      </c>
      <c r="G17" s="44"/>
      <c r="H17" s="44">
        <f>H64+H101</f>
        <v>108.05</v>
      </c>
      <c r="I17" s="44"/>
      <c r="J17" s="44">
        <f>J64+J101</f>
        <v>107.83333333333333</v>
      </c>
      <c r="K17" s="44"/>
      <c r="L17" s="44">
        <f>L64+L101</f>
        <v>107.5625</v>
      </c>
      <c r="M17" s="44"/>
      <c r="N17" s="44">
        <f>N64+N101</f>
        <v>107.21428571428571</v>
      </c>
      <c r="O17" s="44"/>
      <c r="P17" s="44">
        <f>P64+P101</f>
        <v>106.75</v>
      </c>
      <c r="Q17" s="44"/>
      <c r="R17" s="44">
        <f>R64+R101</f>
        <v>106.1</v>
      </c>
      <c r="S17" s="44"/>
      <c r="T17" s="44">
        <f>T64+T101</f>
        <v>105.25</v>
      </c>
      <c r="U17" s="44"/>
      <c r="V17" s="44">
        <f>V64+V101</f>
        <v>104.16666666666667</v>
      </c>
      <c r="W17" s="44"/>
      <c r="X17" s="44">
        <f>X64+X101</f>
        <v>102.5</v>
      </c>
    </row>
    <row r="18" spans="1:24" x14ac:dyDescent="0.35">
      <c r="A18" t="s">
        <v>14</v>
      </c>
      <c r="B18" s="45">
        <f>B65+B101</f>
        <v>107</v>
      </c>
      <c r="C18" s="44" t="s">
        <v>49</v>
      </c>
      <c r="D18" s="44">
        <f>D65+D101</f>
        <v>106.75</v>
      </c>
      <c r="E18" s="44"/>
      <c r="F18" s="44">
        <f>F65+F101</f>
        <v>106.45454545454545</v>
      </c>
      <c r="G18" s="44"/>
      <c r="H18" s="44">
        <f>H65+H101</f>
        <v>106.1</v>
      </c>
      <c r="I18" s="44"/>
      <c r="J18" s="44">
        <f>J65+J101</f>
        <v>105.66666666666667</v>
      </c>
      <c r="K18" s="44"/>
      <c r="L18" s="44">
        <f>L65+L101</f>
        <v>105.25</v>
      </c>
      <c r="M18" s="44"/>
      <c r="N18" s="44">
        <f>N65+N101</f>
        <v>104.78571428571429</v>
      </c>
      <c r="O18" s="44"/>
      <c r="P18" s="44">
        <f>P65+P101</f>
        <v>104.16666666666667</v>
      </c>
      <c r="Q18" s="44"/>
      <c r="R18" s="44">
        <f>R65+R101</f>
        <v>103.35</v>
      </c>
      <c r="S18" s="44"/>
      <c r="T18" s="44">
        <f>T65+T101</f>
        <v>102.5</v>
      </c>
      <c r="U18" s="44"/>
      <c r="V18" s="44">
        <f>V65+V101</f>
        <v>101.58333333333333</v>
      </c>
      <c r="W18" s="44"/>
      <c r="X18" s="44">
        <f>X65+X101</f>
        <v>100</v>
      </c>
    </row>
    <row r="19" spans="1:24" x14ac:dyDescent="0.35">
      <c r="A19" t="s">
        <v>24</v>
      </c>
      <c r="B19" s="46">
        <f>B66+B101</f>
        <v>105.5</v>
      </c>
      <c r="C19" s="44" t="s">
        <v>38</v>
      </c>
      <c r="D19" s="44">
        <f>D66+D101</f>
        <v>105.25</v>
      </c>
      <c r="E19" s="44"/>
      <c r="F19" s="44">
        <f>F66+F101</f>
        <v>104.95454545454545</v>
      </c>
      <c r="G19" s="44"/>
      <c r="H19" s="44">
        <f>H66+H101</f>
        <v>104.6</v>
      </c>
      <c r="I19" s="44"/>
      <c r="J19" s="44">
        <f>J66+J101</f>
        <v>104.16666666666667</v>
      </c>
      <c r="K19" s="44"/>
      <c r="L19" s="44">
        <f>L66+L101</f>
        <v>103.625</v>
      </c>
      <c r="M19" s="44"/>
      <c r="N19" s="44">
        <f>N66+N101</f>
        <v>103.07142857142857</v>
      </c>
      <c r="O19" s="44"/>
      <c r="P19" s="44">
        <f>P66+P101</f>
        <v>102.5</v>
      </c>
      <c r="Q19" s="44"/>
      <c r="R19" s="44">
        <f>R66+R101</f>
        <v>101.85</v>
      </c>
      <c r="S19" s="44"/>
      <c r="T19" s="44">
        <f>T66+T101</f>
        <v>100.9375</v>
      </c>
      <c r="U19" s="44"/>
      <c r="V19" s="44">
        <f>V66+V101</f>
        <v>100</v>
      </c>
      <c r="W19" s="44"/>
      <c r="X19" s="47" t="s">
        <v>54</v>
      </c>
    </row>
    <row r="20" spans="1:24" x14ac:dyDescent="0.35">
      <c r="A20" s="4" t="s">
        <v>52</v>
      </c>
      <c r="B20" s="48"/>
      <c r="C20" s="44"/>
      <c r="D20" s="44"/>
      <c r="E20" s="44"/>
      <c r="F20" s="44"/>
      <c r="G20" s="44"/>
      <c r="H20" s="44"/>
      <c r="I20" s="44"/>
      <c r="J20" s="44"/>
      <c r="K20" s="44"/>
      <c r="L20" s="44"/>
      <c r="M20" s="44"/>
      <c r="N20" s="44"/>
      <c r="O20" s="44"/>
      <c r="P20" s="44"/>
      <c r="Q20" s="44"/>
      <c r="R20" s="44"/>
      <c r="S20" s="44"/>
      <c r="T20" s="44"/>
      <c r="U20" s="44"/>
      <c r="V20" s="44"/>
      <c r="W20" s="44"/>
      <c r="X20" s="44"/>
    </row>
    <row r="21" spans="1:24" s="9" customFormat="1" x14ac:dyDescent="0.35">
      <c r="A21" t="s">
        <v>50</v>
      </c>
      <c r="B21" s="49">
        <f>B101+B76</f>
        <v>100</v>
      </c>
      <c r="C21" s="44" t="s">
        <v>51</v>
      </c>
      <c r="D21" s="44">
        <f>D101+D75</f>
        <v>100</v>
      </c>
      <c r="E21" s="44"/>
      <c r="F21" s="44">
        <f>F101+F74</f>
        <v>100</v>
      </c>
      <c r="G21" s="44"/>
      <c r="H21" s="44">
        <f>H101+H73</f>
        <v>100</v>
      </c>
      <c r="I21" s="44"/>
      <c r="J21" s="44">
        <f>J101+J72</f>
        <v>100</v>
      </c>
      <c r="K21" s="44"/>
      <c r="L21" s="44">
        <f>L101+L71</f>
        <v>100</v>
      </c>
      <c r="M21" s="44"/>
      <c r="N21" s="44">
        <f>N101+N70</f>
        <v>100</v>
      </c>
      <c r="O21" s="44"/>
      <c r="P21" s="44">
        <f>P101+P69</f>
        <v>100</v>
      </c>
      <c r="Q21" s="44"/>
      <c r="R21" s="44">
        <f>R101+R68</f>
        <v>100</v>
      </c>
      <c r="S21" s="44"/>
      <c r="T21" s="44">
        <f>T101+T67</f>
        <v>100</v>
      </c>
      <c r="U21" s="44"/>
      <c r="V21" s="44">
        <f>V101+V66</f>
        <v>100</v>
      </c>
      <c r="W21" s="50"/>
      <c r="X21" s="44">
        <f>X101+X65</f>
        <v>100</v>
      </c>
    </row>
    <row r="22" spans="1:24" x14ac:dyDescent="0.35">
      <c r="B22" s="44"/>
      <c r="C22" s="44"/>
      <c r="D22" s="44"/>
      <c r="E22" s="44"/>
      <c r="F22" s="44"/>
      <c r="G22" s="44"/>
      <c r="H22" s="44"/>
      <c r="I22" s="44"/>
      <c r="J22" s="44"/>
      <c r="K22" s="44"/>
      <c r="L22" s="44"/>
      <c r="M22" s="44"/>
      <c r="N22" s="44"/>
      <c r="O22" s="44"/>
      <c r="P22" s="44"/>
      <c r="Q22" s="44"/>
      <c r="R22" s="44"/>
      <c r="S22" s="44"/>
      <c r="T22" s="44"/>
      <c r="U22" s="44"/>
      <c r="V22" s="44"/>
      <c r="W22" s="44"/>
      <c r="X22" s="44"/>
    </row>
    <row r="23" spans="1:24" x14ac:dyDescent="0.35">
      <c r="A23" t="s">
        <v>18</v>
      </c>
      <c r="B23" s="42">
        <f>B63+B102</f>
        <v>109.5</v>
      </c>
      <c r="C23" s="51"/>
      <c r="D23" s="51">
        <f>D63+D102</f>
        <v>109.47916666666667</v>
      </c>
      <c r="E23" s="51"/>
      <c r="F23" s="51">
        <f>F63+F102</f>
        <v>109.45454545454545</v>
      </c>
      <c r="G23" s="51"/>
      <c r="H23" s="51">
        <f>H63+H102</f>
        <v>109.425</v>
      </c>
      <c r="I23" s="51"/>
      <c r="J23" s="51">
        <f>J63+J102</f>
        <v>109.38888888888889</v>
      </c>
      <c r="K23" s="51"/>
      <c r="L23" s="51">
        <f>L63+L102</f>
        <v>109.34375</v>
      </c>
      <c r="M23" s="51"/>
      <c r="N23" s="51">
        <f>N63+N102</f>
        <v>109.28571428571429</v>
      </c>
      <c r="O23" s="51"/>
      <c r="P23" s="51">
        <f>P63+P102</f>
        <v>109.20833333333333</v>
      </c>
      <c r="Q23" s="51"/>
      <c r="R23" s="51">
        <f>R63+R102</f>
        <v>109.1</v>
      </c>
      <c r="S23" s="51"/>
      <c r="T23" s="51">
        <f>T63+T102</f>
        <v>108.9875</v>
      </c>
      <c r="U23" s="51"/>
      <c r="V23" s="51">
        <f>V63+V102</f>
        <v>108.93333333333334</v>
      </c>
      <c r="W23" s="51"/>
      <c r="X23" s="51">
        <f>X63+X102</f>
        <v>108.82499999999999</v>
      </c>
    </row>
    <row r="24" spans="1:24" x14ac:dyDescent="0.35">
      <c r="A24" t="s">
        <v>19</v>
      </c>
      <c r="B24" s="43">
        <f>B64+B102</f>
        <v>108</v>
      </c>
      <c r="C24" s="44"/>
      <c r="D24" s="44">
        <f>D64+D102</f>
        <v>107.85416666666667</v>
      </c>
      <c r="E24" s="44"/>
      <c r="F24" s="44">
        <f>F64+F102</f>
        <v>107.68181818181819</v>
      </c>
      <c r="G24" s="44"/>
      <c r="H24" s="44">
        <f>H64+H102</f>
        <v>107.47499999999999</v>
      </c>
      <c r="I24" s="44"/>
      <c r="J24" s="44">
        <f>J64+J102</f>
        <v>107.22222222222221</v>
      </c>
      <c r="K24" s="44"/>
      <c r="L24" s="44">
        <f>L64+L102</f>
        <v>106.90625</v>
      </c>
      <c r="M24" s="44"/>
      <c r="N24" s="44">
        <f>N64+N102</f>
        <v>106.5</v>
      </c>
      <c r="O24" s="44"/>
      <c r="P24" s="44">
        <f>P64+P102</f>
        <v>105.95833333333333</v>
      </c>
      <c r="Q24" s="44"/>
      <c r="R24" s="44">
        <f>R64+R102</f>
        <v>105.19999999999999</v>
      </c>
      <c r="S24" s="44"/>
      <c r="T24" s="44">
        <f>T64+T102</f>
        <v>104.2375</v>
      </c>
      <c r="U24" s="44"/>
      <c r="V24" s="44">
        <f>V64+V102</f>
        <v>103.10000000000001</v>
      </c>
      <c r="W24" s="44"/>
      <c r="X24" s="44">
        <f>X64+X102</f>
        <v>101.32499999999999</v>
      </c>
    </row>
    <row r="25" spans="1:24" x14ac:dyDescent="0.35">
      <c r="A25" t="s">
        <v>20</v>
      </c>
      <c r="B25" s="45">
        <f>B65+B102</f>
        <v>106.5</v>
      </c>
      <c r="C25" s="44"/>
      <c r="D25" s="44">
        <f>D65+D102</f>
        <v>106.22916666666667</v>
      </c>
      <c r="E25" s="44"/>
      <c r="F25" s="44">
        <f>F65+F102</f>
        <v>105.90909090909091</v>
      </c>
      <c r="G25" s="44"/>
      <c r="H25" s="44">
        <f>H65+H102</f>
        <v>105.52499999999999</v>
      </c>
      <c r="I25" s="44"/>
      <c r="J25" s="44">
        <f>J65+J102</f>
        <v>105.05555555555556</v>
      </c>
      <c r="K25" s="44"/>
      <c r="L25" s="44">
        <f>L65+L102</f>
        <v>104.59375</v>
      </c>
      <c r="M25" s="44"/>
      <c r="N25" s="44">
        <f>N65+N102</f>
        <v>104.07142857142858</v>
      </c>
      <c r="O25" s="44"/>
      <c r="P25" s="44">
        <f>P65+P102</f>
        <v>103.375</v>
      </c>
      <c r="Q25" s="44"/>
      <c r="R25" s="44">
        <f>R65+R102</f>
        <v>102.44999999999999</v>
      </c>
      <c r="S25" s="44"/>
      <c r="T25" s="44">
        <f>T65+T102</f>
        <v>101.4875</v>
      </c>
      <c r="U25" s="44"/>
      <c r="V25" s="44">
        <f>V65+V102</f>
        <v>100.51666666666667</v>
      </c>
      <c r="W25" s="44"/>
      <c r="X25" s="44">
        <f>X65+X102</f>
        <v>98.824999999999989</v>
      </c>
    </row>
    <row r="26" spans="1:24" x14ac:dyDescent="0.35">
      <c r="A26" t="s">
        <v>26</v>
      </c>
      <c r="B26" s="46">
        <f>B66+B103</f>
        <v>104.75</v>
      </c>
      <c r="C26" s="44"/>
      <c r="D26" s="44">
        <f>D66+D103</f>
        <v>104.45833333333333</v>
      </c>
      <c r="E26" s="44"/>
      <c r="F26" s="44">
        <f>F66+F103</f>
        <v>104.11363636363636</v>
      </c>
      <c r="G26" s="44"/>
      <c r="H26" s="44">
        <f>H66+H103</f>
        <v>103.69999999999999</v>
      </c>
      <c r="I26" s="44"/>
      <c r="J26" s="44">
        <f>J66+J103</f>
        <v>103.19444444444444</v>
      </c>
      <c r="K26" s="44"/>
      <c r="L26" s="44">
        <f>L66+L103</f>
        <v>102.6125</v>
      </c>
      <c r="M26" s="44"/>
      <c r="N26" s="44">
        <f>N66+N103</f>
        <v>102.03571428571429</v>
      </c>
      <c r="O26" s="44"/>
      <c r="P26" s="44">
        <f>P66+P103</f>
        <v>101.43333333333334</v>
      </c>
      <c r="Q26" s="44"/>
      <c r="R26" s="44">
        <f>R66+R103</f>
        <v>100.74</v>
      </c>
      <c r="S26" s="44"/>
      <c r="T26" s="44">
        <f>T66+T103</f>
        <v>99.762499999999989</v>
      </c>
      <c r="U26" s="44"/>
      <c r="V26" s="44">
        <f>V66+V103</f>
        <v>98.716666666666669</v>
      </c>
      <c r="W26" s="44"/>
      <c r="X26" s="47" t="s">
        <v>54</v>
      </c>
    </row>
    <row r="27" spans="1:24" x14ac:dyDescent="0.35">
      <c r="A27" s="4" t="s">
        <v>52</v>
      </c>
      <c r="B27" s="48"/>
      <c r="C27" s="44"/>
      <c r="D27" s="44"/>
      <c r="E27" s="44"/>
      <c r="F27" s="44"/>
      <c r="G27" s="44"/>
      <c r="H27" s="44"/>
      <c r="I27" s="44"/>
      <c r="J27" s="44"/>
      <c r="K27" s="44"/>
      <c r="L27" s="44"/>
      <c r="M27" s="44"/>
      <c r="N27" s="44"/>
      <c r="O27" s="44"/>
      <c r="P27" s="44"/>
      <c r="Q27" s="44"/>
      <c r="R27" s="44"/>
      <c r="S27" s="44"/>
      <c r="T27" s="44"/>
      <c r="U27" s="44"/>
      <c r="V27" s="44"/>
      <c r="W27" s="44"/>
      <c r="X27" s="44"/>
    </row>
    <row r="28" spans="1:24" s="9" customFormat="1" x14ac:dyDescent="0.35">
      <c r="A28" t="s">
        <v>53</v>
      </c>
      <c r="B28" s="49">
        <f>B102+B76</f>
        <v>99.5</v>
      </c>
      <c r="C28" s="44"/>
      <c r="D28" s="44">
        <f>D102+D75</f>
        <v>99.479166666666671</v>
      </c>
      <c r="E28" s="44"/>
      <c r="F28" s="44">
        <f>F102+F74</f>
        <v>99.454545454545453</v>
      </c>
      <c r="G28" s="44"/>
      <c r="H28" s="44">
        <f>H102+H73</f>
        <v>99.424999999999997</v>
      </c>
      <c r="I28" s="44"/>
      <c r="J28" s="44">
        <f>J102+J72</f>
        <v>99.388888888888886</v>
      </c>
      <c r="K28" s="44"/>
      <c r="L28" s="44">
        <f>L102+L71</f>
        <v>99.34375</v>
      </c>
      <c r="M28" s="44"/>
      <c r="N28" s="44">
        <f>N102+N70</f>
        <v>99.285714285714292</v>
      </c>
      <c r="O28" s="44"/>
      <c r="P28" s="44">
        <f>P102+P69</f>
        <v>99.208333333333329</v>
      </c>
      <c r="Q28" s="44"/>
      <c r="R28" s="44">
        <f>R102+R68</f>
        <v>99.1</v>
      </c>
      <c r="S28" s="44"/>
      <c r="T28" s="44">
        <f>T102+T67</f>
        <v>98.987499999999997</v>
      </c>
      <c r="U28" s="44"/>
      <c r="V28" s="44">
        <f>V102+V66</f>
        <v>98.933333333333337</v>
      </c>
      <c r="W28" s="50"/>
      <c r="X28" s="44">
        <f>X102+X65</f>
        <v>98.824999999999989</v>
      </c>
    </row>
    <row r="29" spans="1:24" x14ac:dyDescent="0.35">
      <c r="B29" s="44"/>
      <c r="C29" s="44"/>
      <c r="D29" s="44"/>
      <c r="E29" s="44"/>
      <c r="F29" s="44"/>
      <c r="G29" s="44"/>
      <c r="H29" s="44"/>
      <c r="I29" s="44"/>
      <c r="J29" s="44"/>
      <c r="K29" s="44"/>
      <c r="L29" s="44"/>
      <c r="M29" s="44"/>
      <c r="N29" s="44"/>
      <c r="O29" s="44"/>
      <c r="P29" s="44"/>
      <c r="Q29" s="44"/>
      <c r="R29" s="44"/>
      <c r="S29" s="44"/>
      <c r="T29" s="44"/>
      <c r="U29" s="44"/>
      <c r="V29" s="44"/>
      <c r="W29" s="44"/>
      <c r="X29" s="44"/>
    </row>
    <row r="30" spans="1:24" x14ac:dyDescent="0.35">
      <c r="A30" t="s">
        <v>21</v>
      </c>
      <c r="B30" s="42">
        <f>B63+B103</f>
        <v>109.25</v>
      </c>
      <c r="C30" s="51"/>
      <c r="D30" s="51">
        <f>D63+D103</f>
        <v>109.20833333333333</v>
      </c>
      <c r="E30" s="51"/>
      <c r="F30" s="51">
        <f>F63+F103</f>
        <v>109.15909090909091</v>
      </c>
      <c r="G30" s="51"/>
      <c r="H30" s="51">
        <f>H63+H103</f>
        <v>109.1</v>
      </c>
      <c r="I30" s="51"/>
      <c r="J30" s="51">
        <f>J63+J103</f>
        <v>109.02777777777777</v>
      </c>
      <c r="K30" s="51"/>
      <c r="L30" s="51">
        <f>L63+L103</f>
        <v>108.9875</v>
      </c>
      <c r="M30" s="51"/>
      <c r="N30" s="51">
        <f>N63+N103</f>
        <v>108.96428571428572</v>
      </c>
      <c r="O30" s="51"/>
      <c r="P30" s="51">
        <f>P63+P103</f>
        <v>108.93333333333334</v>
      </c>
      <c r="Q30" s="51"/>
      <c r="R30" s="51">
        <f>R63+R103</f>
        <v>108.89</v>
      </c>
      <c r="S30" s="51"/>
      <c r="T30" s="51">
        <f>T63+T103</f>
        <v>108.82499999999999</v>
      </c>
      <c r="U30" s="51"/>
      <c r="V30" s="51">
        <f>V63+V103</f>
        <v>108.71666666666667</v>
      </c>
      <c r="W30" s="51"/>
      <c r="X30" s="51">
        <f>X63+X103</f>
        <v>108.505</v>
      </c>
    </row>
    <row r="31" spans="1:24" x14ac:dyDescent="0.35">
      <c r="A31" t="s">
        <v>22</v>
      </c>
      <c r="B31" s="43">
        <f>B64+B103</f>
        <v>107.75</v>
      </c>
      <c r="C31" s="44"/>
      <c r="D31" s="44">
        <f>D64+D103</f>
        <v>107.58333333333333</v>
      </c>
      <c r="E31" s="44"/>
      <c r="F31" s="44">
        <f>F64+F103</f>
        <v>107.38636363636363</v>
      </c>
      <c r="G31" s="44"/>
      <c r="H31" s="44">
        <f>H64+H103</f>
        <v>107.14999999999999</v>
      </c>
      <c r="I31" s="44"/>
      <c r="J31" s="44">
        <f>J64+J103</f>
        <v>106.8611111111111</v>
      </c>
      <c r="K31" s="44"/>
      <c r="L31" s="44">
        <f>L64+L103</f>
        <v>106.55</v>
      </c>
      <c r="M31" s="44"/>
      <c r="N31" s="44">
        <f>N64+N103</f>
        <v>106.17857142857143</v>
      </c>
      <c r="O31" s="44"/>
      <c r="P31" s="44">
        <f>P64+P103</f>
        <v>105.68333333333334</v>
      </c>
      <c r="Q31" s="44"/>
      <c r="R31" s="44">
        <f>R64+R103</f>
        <v>104.99</v>
      </c>
      <c r="S31" s="44"/>
      <c r="T31" s="44">
        <f>T64+T103</f>
        <v>104.07499999999999</v>
      </c>
      <c r="U31" s="44"/>
      <c r="V31" s="44">
        <f>V64+V103</f>
        <v>102.88333333333334</v>
      </c>
      <c r="W31" s="44"/>
      <c r="X31" s="44">
        <f>X64+X103</f>
        <v>101.005</v>
      </c>
    </row>
    <row r="32" spans="1:24" x14ac:dyDescent="0.35">
      <c r="A32" t="s">
        <v>23</v>
      </c>
      <c r="B32" s="45">
        <f>B65+B103</f>
        <v>106.25</v>
      </c>
      <c r="C32" s="44"/>
      <c r="D32" s="44">
        <f>D65+D103</f>
        <v>105.95833333333333</v>
      </c>
      <c r="E32" s="44"/>
      <c r="F32" s="44">
        <f>F65+F103</f>
        <v>105.61363636363636</v>
      </c>
      <c r="G32" s="44"/>
      <c r="H32" s="44">
        <f>H65+H103</f>
        <v>105.19999999999999</v>
      </c>
      <c r="I32" s="44"/>
      <c r="J32" s="44">
        <f>J65+J103</f>
        <v>104.69444444444444</v>
      </c>
      <c r="K32" s="44"/>
      <c r="L32" s="44">
        <f>L65+L103</f>
        <v>104.2375</v>
      </c>
      <c r="M32" s="44"/>
      <c r="N32" s="44">
        <f>N65+N103</f>
        <v>103.75000000000001</v>
      </c>
      <c r="O32" s="44"/>
      <c r="P32" s="44">
        <f>P65+P103</f>
        <v>103.10000000000001</v>
      </c>
      <c r="Q32" s="44"/>
      <c r="R32" s="44">
        <f>R65+R103</f>
        <v>102.24</v>
      </c>
      <c r="S32" s="44"/>
      <c r="T32" s="44">
        <f>T65+T103</f>
        <v>101.32499999999999</v>
      </c>
      <c r="U32" s="44"/>
      <c r="V32" s="44">
        <f>V65+V103</f>
        <v>100.3</v>
      </c>
      <c r="W32" s="44"/>
      <c r="X32" s="44">
        <f>X65+X103</f>
        <v>98.504999999999995</v>
      </c>
    </row>
    <row r="33" spans="1:24" x14ac:dyDescent="0.35">
      <c r="A33" t="s">
        <v>27</v>
      </c>
      <c r="B33" s="46">
        <f>B66+B103</f>
        <v>104.75</v>
      </c>
      <c r="C33" s="44"/>
      <c r="D33" s="44">
        <f>D66+D103</f>
        <v>104.45833333333333</v>
      </c>
      <c r="E33" s="44"/>
      <c r="F33" s="44">
        <f>F66+F103</f>
        <v>104.11363636363636</v>
      </c>
      <c r="G33" s="44"/>
      <c r="H33" s="44">
        <f>H66+H103</f>
        <v>103.69999999999999</v>
      </c>
      <c r="I33" s="44"/>
      <c r="J33" s="44">
        <f>J66+J103</f>
        <v>103.19444444444444</v>
      </c>
      <c r="K33" s="44"/>
      <c r="L33" s="44">
        <f>L66+L103</f>
        <v>102.6125</v>
      </c>
      <c r="M33" s="44"/>
      <c r="N33" s="44">
        <f>N66+N103</f>
        <v>102.03571428571429</v>
      </c>
      <c r="O33" s="44"/>
      <c r="P33" s="44">
        <f>P66+P103</f>
        <v>101.43333333333334</v>
      </c>
      <c r="Q33" s="44"/>
      <c r="R33" s="44">
        <f>R66+R103</f>
        <v>100.74</v>
      </c>
      <c r="S33" s="44"/>
      <c r="T33" s="44">
        <f>T66+T103</f>
        <v>99.762499999999989</v>
      </c>
      <c r="U33" s="44"/>
      <c r="V33" s="44">
        <f>V66+V103</f>
        <v>98.716666666666669</v>
      </c>
      <c r="W33" s="44"/>
      <c r="X33" s="47" t="s">
        <v>54</v>
      </c>
    </row>
    <row r="34" spans="1:24" x14ac:dyDescent="0.35">
      <c r="A34" s="4" t="s">
        <v>52</v>
      </c>
      <c r="B34" s="48"/>
      <c r="C34" s="44"/>
      <c r="D34" s="44"/>
      <c r="E34" s="44"/>
      <c r="F34" s="44"/>
      <c r="G34" s="44"/>
      <c r="H34" s="44"/>
      <c r="I34" s="44"/>
      <c r="J34" s="44"/>
      <c r="K34" s="44"/>
      <c r="L34" s="44"/>
      <c r="M34" s="44"/>
      <c r="N34" s="44"/>
      <c r="O34" s="44"/>
      <c r="P34" s="44"/>
      <c r="Q34" s="44"/>
      <c r="R34" s="44"/>
      <c r="S34" s="44"/>
      <c r="T34" s="44"/>
      <c r="U34" s="44"/>
      <c r="V34" s="44"/>
      <c r="W34" s="44"/>
      <c r="X34" s="44"/>
    </row>
    <row r="35" spans="1:24" s="9" customFormat="1" x14ac:dyDescent="0.35">
      <c r="A35" t="s">
        <v>55</v>
      </c>
      <c r="B35" s="49">
        <f>B103+B76</f>
        <v>99.25</v>
      </c>
      <c r="C35" s="44"/>
      <c r="D35" s="44">
        <f>D103+D75</f>
        <v>99.208333333333329</v>
      </c>
      <c r="E35" s="44"/>
      <c r="F35" s="44">
        <f>F103+F74</f>
        <v>99.159090909090907</v>
      </c>
      <c r="G35" s="44"/>
      <c r="H35" s="44">
        <f>H103+H73</f>
        <v>99.1</v>
      </c>
      <c r="I35" s="44"/>
      <c r="J35" s="44">
        <f>J103+J72</f>
        <v>99.027777777777771</v>
      </c>
      <c r="K35" s="44"/>
      <c r="L35" s="44">
        <f>L103+L71</f>
        <v>98.987499999999997</v>
      </c>
      <c r="M35" s="44"/>
      <c r="N35" s="44">
        <f>N103+N70</f>
        <v>98.964285714285722</v>
      </c>
      <c r="O35" s="44"/>
      <c r="P35" s="44">
        <f>P103+P69</f>
        <v>98.933333333333337</v>
      </c>
      <c r="Q35" s="44"/>
      <c r="R35" s="44">
        <f>R103+R68</f>
        <v>98.89</v>
      </c>
      <c r="S35" s="44"/>
      <c r="T35" s="44">
        <f>T103+T67</f>
        <v>98.824999999999989</v>
      </c>
      <c r="U35" s="44"/>
      <c r="V35" s="44">
        <f>V103+V66</f>
        <v>98.716666666666669</v>
      </c>
      <c r="W35" s="84"/>
      <c r="X35" s="49">
        <f>X103+X65</f>
        <v>98.504999999999995</v>
      </c>
    </row>
    <row r="36" spans="1:24" x14ac:dyDescent="0.35">
      <c r="B36" s="44"/>
      <c r="C36" s="44"/>
      <c r="D36" s="44"/>
      <c r="E36" s="44"/>
      <c r="F36" s="44"/>
      <c r="G36" s="44"/>
      <c r="H36" s="44"/>
      <c r="I36" s="44"/>
      <c r="J36" s="44"/>
      <c r="K36" s="44"/>
      <c r="L36" s="44"/>
      <c r="M36" s="44"/>
      <c r="N36" s="44"/>
      <c r="O36" s="44"/>
      <c r="P36" s="44"/>
      <c r="Q36" s="44"/>
      <c r="R36" s="44"/>
      <c r="S36" s="44"/>
      <c r="T36" s="44"/>
      <c r="U36" s="44"/>
      <c r="V36" s="44"/>
      <c r="W36" s="44"/>
      <c r="X36" s="44"/>
    </row>
    <row r="37" spans="1:24" x14ac:dyDescent="0.35">
      <c r="B37" s="44"/>
      <c r="C37" s="44"/>
      <c r="D37" s="44"/>
      <c r="E37" s="44"/>
      <c r="F37" s="44"/>
      <c r="G37" s="44"/>
      <c r="H37" s="44"/>
      <c r="I37" s="44"/>
      <c r="J37" s="44"/>
      <c r="K37" s="44"/>
      <c r="L37" s="44"/>
      <c r="M37" s="44"/>
      <c r="N37" s="44"/>
      <c r="O37" s="44"/>
      <c r="P37" s="44"/>
      <c r="Q37" s="44"/>
      <c r="R37" s="44"/>
      <c r="S37" s="44"/>
      <c r="T37" s="44"/>
      <c r="U37" s="44"/>
      <c r="V37" s="44"/>
      <c r="W37" s="44"/>
      <c r="X37" s="44"/>
    </row>
    <row r="38" spans="1:24" x14ac:dyDescent="0.35">
      <c r="A38" t="s">
        <v>28</v>
      </c>
      <c r="B38" s="42">
        <f>B63+B104</f>
        <v>109</v>
      </c>
      <c r="C38" s="51"/>
      <c r="D38" s="51">
        <f>D104+D63</f>
        <v>108.9875</v>
      </c>
      <c r="E38" s="51"/>
      <c r="F38" s="51">
        <f>F104+F63</f>
        <v>108.97272727272727</v>
      </c>
      <c r="G38" s="51"/>
      <c r="H38" s="51">
        <f>H104+H63</f>
        <v>108.955</v>
      </c>
      <c r="I38" s="51"/>
      <c r="J38" s="51">
        <f>J104+J63</f>
        <v>108.93333333333334</v>
      </c>
      <c r="K38" s="51"/>
      <c r="L38" s="51">
        <f>L104+L63</f>
        <v>108.90625</v>
      </c>
      <c r="M38" s="51"/>
      <c r="N38" s="51">
        <f>N104+N63</f>
        <v>108.87142857142857</v>
      </c>
      <c r="O38" s="51"/>
      <c r="P38" s="51">
        <f>P104+P63</f>
        <v>108.82499999999999</v>
      </c>
      <c r="Q38" s="51"/>
      <c r="R38" s="51">
        <f>R104+R63</f>
        <v>108.76</v>
      </c>
      <c r="S38" s="51"/>
      <c r="T38" s="51">
        <f>T104+T63</f>
        <v>108.66250000000001</v>
      </c>
      <c r="U38" s="51"/>
      <c r="V38" s="51">
        <f>V104+V63</f>
        <v>108.505</v>
      </c>
      <c r="W38" s="51"/>
      <c r="X38" s="52" t="s">
        <v>54</v>
      </c>
    </row>
    <row r="39" spans="1:24" x14ac:dyDescent="0.35">
      <c r="A39" t="s">
        <v>29</v>
      </c>
      <c r="B39" s="43">
        <f>B64+B104</f>
        <v>107.5</v>
      </c>
      <c r="C39" s="44"/>
      <c r="D39" s="44">
        <f>D104+D64</f>
        <v>107.3625</v>
      </c>
      <c r="E39" s="44"/>
      <c r="F39" s="44">
        <f>F104+F64</f>
        <v>107.19999999999999</v>
      </c>
      <c r="G39" s="44"/>
      <c r="H39" s="44">
        <f>H104+H64</f>
        <v>107.005</v>
      </c>
      <c r="I39" s="44"/>
      <c r="J39" s="44">
        <f>J104+J64</f>
        <v>106.76666666666667</v>
      </c>
      <c r="K39" s="44"/>
      <c r="L39" s="44">
        <f>L104+L64</f>
        <v>106.46875</v>
      </c>
      <c r="M39" s="44"/>
      <c r="N39" s="44">
        <f>N104+N64</f>
        <v>106.08571428571427</v>
      </c>
      <c r="O39" s="44"/>
      <c r="P39" s="44">
        <f>P104+P64</f>
        <v>105.57499999999999</v>
      </c>
      <c r="Q39" s="44"/>
      <c r="R39" s="44">
        <f>R104+R64</f>
        <v>104.86</v>
      </c>
      <c r="S39" s="44"/>
      <c r="T39" s="44">
        <f>T104+T64</f>
        <v>103.91250000000001</v>
      </c>
      <c r="U39" s="44"/>
      <c r="V39" s="44">
        <f>V104+V64</f>
        <v>102.67166666666667</v>
      </c>
      <c r="W39" s="44"/>
      <c r="X39" s="47" t="s">
        <v>54</v>
      </c>
    </row>
    <row r="40" spans="1:24" x14ac:dyDescent="0.35">
      <c r="A40" t="s">
        <v>31</v>
      </c>
      <c r="B40" s="45">
        <f>B65+B104</f>
        <v>106</v>
      </c>
      <c r="C40" s="44"/>
      <c r="D40" s="44">
        <f>D104+D65</f>
        <v>105.7375</v>
      </c>
      <c r="E40" s="44"/>
      <c r="F40" s="44">
        <f>F104+F65</f>
        <v>105.42727272727272</v>
      </c>
      <c r="G40" s="44"/>
      <c r="H40" s="44">
        <f>H104+H65</f>
        <v>105.05499999999999</v>
      </c>
      <c r="I40" s="44"/>
      <c r="J40" s="44">
        <f>J104+J65</f>
        <v>104.60000000000001</v>
      </c>
      <c r="K40" s="44"/>
      <c r="L40" s="44">
        <f>L104+L65</f>
        <v>104.15625</v>
      </c>
      <c r="M40" s="44"/>
      <c r="N40" s="44">
        <f>N104+N65</f>
        <v>103.65714285714286</v>
      </c>
      <c r="O40" s="44"/>
      <c r="P40" s="44">
        <f>P104+P65</f>
        <v>102.99166666666666</v>
      </c>
      <c r="Q40" s="44"/>
      <c r="R40" s="44">
        <f>R104+R65</f>
        <v>102.11</v>
      </c>
      <c r="S40" s="44"/>
      <c r="T40" s="44">
        <f>T104+T65</f>
        <v>101.16250000000001</v>
      </c>
      <c r="U40" s="44"/>
      <c r="V40" s="44">
        <f>V104+V65</f>
        <v>100.08833333333332</v>
      </c>
      <c r="W40" s="44"/>
      <c r="X40" s="47" t="s">
        <v>54</v>
      </c>
    </row>
    <row r="41" spans="1:24" x14ac:dyDescent="0.35">
      <c r="A41" t="s">
        <v>30</v>
      </c>
      <c r="B41" s="46">
        <f>B66+B104</f>
        <v>104.5</v>
      </c>
      <c r="C41" s="44"/>
      <c r="D41" s="44">
        <f>D104+D66</f>
        <v>104.2375</v>
      </c>
      <c r="E41" s="44"/>
      <c r="F41" s="44">
        <f>F104+F66</f>
        <v>103.92727272727272</v>
      </c>
      <c r="G41" s="44"/>
      <c r="H41" s="44">
        <f>H104+H66</f>
        <v>103.55499999999999</v>
      </c>
      <c r="I41" s="44"/>
      <c r="J41" s="44">
        <f>J104+J66</f>
        <v>103.10000000000001</v>
      </c>
      <c r="K41" s="44"/>
      <c r="L41" s="44">
        <f>L104+L66</f>
        <v>102.53125</v>
      </c>
      <c r="M41" s="44"/>
      <c r="N41" s="44">
        <f>N104+N66</f>
        <v>101.94285714285714</v>
      </c>
      <c r="O41" s="44"/>
      <c r="P41" s="44">
        <f>P104+P66</f>
        <v>101.32499999999999</v>
      </c>
      <c r="Q41" s="44"/>
      <c r="R41" s="44">
        <f>R104+R66</f>
        <v>100.61</v>
      </c>
      <c r="S41" s="44"/>
      <c r="T41" s="44">
        <f>T104+T66</f>
        <v>99.600000000000009</v>
      </c>
      <c r="U41" s="44"/>
      <c r="V41" s="44">
        <f>V104+V66</f>
        <v>98.504999999999995</v>
      </c>
      <c r="W41" s="44"/>
      <c r="X41" s="47" t="s">
        <v>54</v>
      </c>
    </row>
    <row r="42" spans="1:24" x14ac:dyDescent="0.35">
      <c r="A42" s="4" t="s">
        <v>52</v>
      </c>
      <c r="B42" s="48"/>
      <c r="C42" s="44"/>
      <c r="D42" s="44"/>
      <c r="E42" s="44"/>
      <c r="F42" s="44"/>
      <c r="G42" s="44"/>
      <c r="H42" s="44"/>
      <c r="I42" s="44"/>
      <c r="J42" s="44"/>
      <c r="K42" s="44"/>
      <c r="L42" s="44"/>
      <c r="M42" s="44"/>
      <c r="N42" s="44"/>
      <c r="O42" s="44"/>
      <c r="P42" s="44"/>
      <c r="Q42" s="44"/>
      <c r="R42" s="44"/>
      <c r="S42" s="44"/>
      <c r="T42" s="44"/>
      <c r="U42" s="44"/>
      <c r="V42" s="44"/>
      <c r="W42" s="44"/>
      <c r="X42" s="44"/>
    </row>
    <row r="43" spans="1:24" s="9" customFormat="1" x14ac:dyDescent="0.35">
      <c r="A43" t="s">
        <v>56</v>
      </c>
      <c r="B43" s="49">
        <f>B104+B76</f>
        <v>99</v>
      </c>
      <c r="C43" s="44"/>
      <c r="D43" s="44">
        <f>D104+D75</f>
        <v>98.987499999999997</v>
      </c>
      <c r="E43" s="44"/>
      <c r="F43" s="44">
        <f>F104+F74</f>
        <v>98.972727272727269</v>
      </c>
      <c r="G43" s="44"/>
      <c r="H43" s="44">
        <f>H104+H73</f>
        <v>98.954999999999998</v>
      </c>
      <c r="I43" s="44"/>
      <c r="J43" s="44">
        <f>J104+J72</f>
        <v>98.933333333333337</v>
      </c>
      <c r="K43" s="44"/>
      <c r="L43" s="44">
        <f>L104+L71</f>
        <v>98.90625</v>
      </c>
      <c r="M43" s="44"/>
      <c r="N43" s="44">
        <f>N104+N70</f>
        <v>98.871428571428567</v>
      </c>
      <c r="O43" s="44"/>
      <c r="P43" s="44">
        <f>P104+P69</f>
        <v>98.824999999999989</v>
      </c>
      <c r="Q43" s="44"/>
      <c r="R43" s="44">
        <f>R104+R68</f>
        <v>98.76</v>
      </c>
      <c r="S43" s="44"/>
      <c r="T43" s="44">
        <f>T104+T67</f>
        <v>98.662500000000009</v>
      </c>
      <c r="U43" s="49"/>
      <c r="V43" s="49">
        <f>V104+V66</f>
        <v>98.504999999999995</v>
      </c>
      <c r="W43" s="50"/>
      <c r="X43" s="47" t="s">
        <v>54</v>
      </c>
    </row>
    <row r="44" spans="1:24" x14ac:dyDescent="0.35">
      <c r="B44" s="44"/>
      <c r="C44" s="44"/>
      <c r="D44" s="44"/>
      <c r="E44" s="44"/>
      <c r="F44" s="44"/>
      <c r="G44" s="44"/>
      <c r="H44" s="44"/>
      <c r="I44" s="44"/>
      <c r="J44" s="44"/>
      <c r="K44" s="44"/>
      <c r="L44" s="44"/>
      <c r="M44" s="44"/>
      <c r="N44" s="44"/>
      <c r="O44" s="44"/>
      <c r="P44" s="44"/>
      <c r="Q44" s="44"/>
      <c r="R44" s="44"/>
      <c r="S44" s="44"/>
      <c r="T44" s="44"/>
      <c r="U44" s="44"/>
      <c r="V44" s="44"/>
      <c r="W44" s="44"/>
      <c r="X44" s="44"/>
    </row>
    <row r="45" spans="1:24" x14ac:dyDescent="0.35">
      <c r="A45" s="8" t="s">
        <v>32</v>
      </c>
      <c r="B45" s="42">
        <f>B113+B63</f>
        <v>108.55</v>
      </c>
      <c r="C45" s="51"/>
      <c r="D45" s="51">
        <f>D112+D63</f>
        <v>108.55416666666666</v>
      </c>
      <c r="E45" s="51"/>
      <c r="F45" s="51">
        <f>F111+F63</f>
        <v>108.55909090909091</v>
      </c>
      <c r="G45" s="51"/>
      <c r="H45" s="51">
        <f>H110+H63</f>
        <v>108.565</v>
      </c>
      <c r="I45" s="51"/>
      <c r="J45" s="51">
        <f>J109+J63</f>
        <v>108.57222222222222</v>
      </c>
      <c r="K45" s="51"/>
      <c r="L45" s="51">
        <f>L108+L63</f>
        <v>108.58125</v>
      </c>
      <c r="M45" s="51"/>
      <c r="N45" s="51">
        <f>N107+N63</f>
        <v>108.59285714285714</v>
      </c>
      <c r="O45" s="51"/>
      <c r="P45" s="51">
        <f>P106+P63</f>
        <v>108.60833333333333</v>
      </c>
      <c r="Q45" s="51"/>
      <c r="R45" s="51">
        <f>R105+R63</f>
        <v>108.63</v>
      </c>
      <c r="S45" s="51"/>
      <c r="T45" s="52" t="s">
        <v>54</v>
      </c>
      <c r="U45" s="51"/>
      <c r="V45" s="52" t="s">
        <v>54</v>
      </c>
      <c r="W45" s="51"/>
      <c r="X45" s="52" t="s">
        <v>54</v>
      </c>
    </row>
    <row r="46" spans="1:24" x14ac:dyDescent="0.35">
      <c r="A46" t="s">
        <v>33</v>
      </c>
      <c r="B46" s="43">
        <f>B113+B64</f>
        <v>107.05</v>
      </c>
      <c r="C46" s="44"/>
      <c r="D46" s="44">
        <f>D112+D64</f>
        <v>106.92916666666666</v>
      </c>
      <c r="E46" s="44"/>
      <c r="F46" s="44">
        <f>F111+F64</f>
        <v>106.78636363636363</v>
      </c>
      <c r="G46" s="44"/>
      <c r="H46" s="44">
        <f>H110+H64</f>
        <v>106.61499999999999</v>
      </c>
      <c r="I46" s="44"/>
      <c r="J46" s="44">
        <f>J109+J64</f>
        <v>106.40555555555555</v>
      </c>
      <c r="K46" s="44"/>
      <c r="L46" s="44">
        <f>L108+L64</f>
        <v>106.14375</v>
      </c>
      <c r="M46" s="44"/>
      <c r="N46" s="44">
        <f>N107+N64</f>
        <v>105.80714285714285</v>
      </c>
      <c r="O46" s="44"/>
      <c r="P46" s="44">
        <f>P106+P64</f>
        <v>105.35833333333333</v>
      </c>
      <c r="Q46" s="44"/>
      <c r="R46" s="44">
        <f>R105+R64</f>
        <v>104.72999999999999</v>
      </c>
      <c r="S46" s="44"/>
      <c r="T46" s="47" t="s">
        <v>54</v>
      </c>
      <c r="U46" s="44"/>
      <c r="V46" s="47" t="s">
        <v>54</v>
      </c>
      <c r="W46" s="44"/>
      <c r="X46" s="47" t="s">
        <v>54</v>
      </c>
    </row>
    <row r="47" spans="1:24" x14ac:dyDescent="0.35">
      <c r="A47" t="s">
        <v>34</v>
      </c>
      <c r="B47" s="45">
        <f>B113+B65</f>
        <v>105.55</v>
      </c>
      <c r="C47" s="44"/>
      <c r="D47" s="44">
        <f>D112+D65</f>
        <v>105.30416666666666</v>
      </c>
      <c r="E47" s="44"/>
      <c r="F47" s="44">
        <f>F111+F65</f>
        <v>105.01363636363637</v>
      </c>
      <c r="G47" s="44"/>
      <c r="H47" s="44">
        <f>H110+H65</f>
        <v>104.66499999999999</v>
      </c>
      <c r="I47" s="44"/>
      <c r="J47" s="44">
        <f>J109+J65</f>
        <v>104.23888888888889</v>
      </c>
      <c r="K47" s="44"/>
      <c r="L47" s="44">
        <f>L108+L65</f>
        <v>103.83125</v>
      </c>
      <c r="M47" s="44"/>
      <c r="N47" s="44">
        <f>N107+N65</f>
        <v>103.37857142857143</v>
      </c>
      <c r="O47" s="44"/>
      <c r="P47" s="44">
        <f>P106+P65</f>
        <v>102.77500000000001</v>
      </c>
      <c r="Q47" s="44"/>
      <c r="R47" s="44">
        <f>R105+R65</f>
        <v>101.97999999999999</v>
      </c>
      <c r="S47" s="44"/>
      <c r="T47" s="47" t="s">
        <v>54</v>
      </c>
      <c r="U47" s="44"/>
      <c r="V47" s="47" t="s">
        <v>54</v>
      </c>
      <c r="W47" s="44"/>
      <c r="X47" s="47" t="s">
        <v>54</v>
      </c>
    </row>
    <row r="48" spans="1:24" x14ac:dyDescent="0.35">
      <c r="A48" t="s">
        <v>35</v>
      </c>
      <c r="B48" s="46">
        <f>B113+B66</f>
        <v>104.05</v>
      </c>
      <c r="C48" s="44"/>
      <c r="D48" s="44">
        <f>D112+D66</f>
        <v>103.80416666666666</v>
      </c>
      <c r="E48" s="44"/>
      <c r="F48" s="44">
        <f>F111+F66</f>
        <v>103.51363636363637</v>
      </c>
      <c r="G48" s="44"/>
      <c r="H48" s="44">
        <f>H110+H66</f>
        <v>103.16499999999999</v>
      </c>
      <c r="I48" s="44"/>
      <c r="J48" s="44">
        <f>J109+J66</f>
        <v>102.73888888888889</v>
      </c>
      <c r="K48" s="44"/>
      <c r="L48" s="44">
        <f>L108+L66</f>
        <v>102.20625</v>
      </c>
      <c r="M48" s="44"/>
      <c r="N48" s="44">
        <f>N107+N66</f>
        <v>101.66428571428571</v>
      </c>
      <c r="O48" s="44"/>
      <c r="P48" s="44">
        <f>P106+P66</f>
        <v>101.10833333333333</v>
      </c>
      <c r="Q48" s="44"/>
      <c r="R48" s="44">
        <f>R105+R66</f>
        <v>100.47999999999999</v>
      </c>
      <c r="S48" s="44"/>
      <c r="T48" s="47" t="s">
        <v>54</v>
      </c>
      <c r="U48" s="44"/>
      <c r="V48" s="47" t="s">
        <v>54</v>
      </c>
      <c r="W48" s="44"/>
      <c r="X48" s="47" t="s">
        <v>54</v>
      </c>
    </row>
    <row r="49" spans="1:24" x14ac:dyDescent="0.35">
      <c r="A49" s="4" t="s">
        <v>52</v>
      </c>
      <c r="B49" s="48"/>
      <c r="C49" s="44"/>
      <c r="D49" s="44"/>
      <c r="E49" s="44"/>
      <c r="F49" s="44"/>
      <c r="G49" s="44"/>
      <c r="H49" s="44"/>
      <c r="I49" s="44"/>
      <c r="J49" s="44"/>
      <c r="K49" s="44"/>
      <c r="L49" s="44"/>
      <c r="M49" s="44"/>
      <c r="N49" s="44"/>
      <c r="O49" s="44"/>
      <c r="P49" s="44"/>
      <c r="Q49" s="44"/>
      <c r="R49" s="44"/>
      <c r="S49" s="44"/>
      <c r="T49" s="44"/>
      <c r="U49" s="44"/>
      <c r="V49" s="44"/>
      <c r="W49" s="44"/>
      <c r="X49" s="44"/>
    </row>
    <row r="50" spans="1:24" s="9" customFormat="1" x14ac:dyDescent="0.35">
      <c r="A50" t="s">
        <v>57</v>
      </c>
      <c r="B50" s="49">
        <f>B113+B76</f>
        <v>98.55</v>
      </c>
      <c r="C50" s="44"/>
      <c r="D50" s="44">
        <f>D112+D75</f>
        <v>98.55416666666666</v>
      </c>
      <c r="E50" s="44"/>
      <c r="F50" s="44">
        <f>F111+F74</f>
        <v>98.559090909090912</v>
      </c>
      <c r="G50" s="44"/>
      <c r="H50" s="44">
        <f>H110+H73</f>
        <v>98.564999999999998</v>
      </c>
      <c r="I50" s="44"/>
      <c r="J50" s="44">
        <f>J109+J72</f>
        <v>98.572222222222223</v>
      </c>
      <c r="K50" s="44"/>
      <c r="L50" s="44">
        <f>L108+L71</f>
        <v>98.581249999999997</v>
      </c>
      <c r="M50" s="44"/>
      <c r="N50" s="44">
        <f>N107+N70</f>
        <v>98.592857142857142</v>
      </c>
      <c r="O50" s="44"/>
      <c r="P50" s="44">
        <f>P106+P69</f>
        <v>98.608333333333334</v>
      </c>
      <c r="Q50" s="44"/>
      <c r="R50" s="44">
        <f>R105+R68</f>
        <v>98.63</v>
      </c>
      <c r="S50" s="44"/>
      <c r="T50" s="47" t="s">
        <v>54</v>
      </c>
      <c r="U50" s="44"/>
      <c r="V50" s="47" t="s">
        <v>54</v>
      </c>
      <c r="W50" s="50"/>
      <c r="X50" s="47" t="s">
        <v>54</v>
      </c>
    </row>
    <row r="51" spans="1:24" x14ac:dyDescent="0.35">
      <c r="B51" s="44"/>
      <c r="C51" s="44"/>
      <c r="D51" s="44"/>
      <c r="E51" s="44"/>
      <c r="F51" s="44"/>
      <c r="G51" s="44"/>
      <c r="H51" s="44"/>
      <c r="I51" s="44"/>
      <c r="J51" s="44"/>
      <c r="K51" s="44"/>
      <c r="L51" s="44"/>
      <c r="M51" s="44"/>
      <c r="N51" s="44"/>
      <c r="O51" s="44"/>
      <c r="P51" s="44"/>
      <c r="Q51" s="44"/>
      <c r="R51" s="44"/>
      <c r="S51" s="44"/>
      <c r="T51" s="44"/>
      <c r="U51" s="44"/>
      <c r="V51" s="44"/>
      <c r="W51" s="44"/>
      <c r="X51" s="44"/>
    </row>
    <row r="52" spans="1:24" x14ac:dyDescent="0.35">
      <c r="A52" s="8" t="s">
        <v>15</v>
      </c>
      <c r="B52" s="42">
        <f>B114+B63</f>
        <v>108.505</v>
      </c>
      <c r="C52" s="51" t="s">
        <v>39</v>
      </c>
      <c r="D52" s="51">
        <f>D113+D63</f>
        <v>108.505</v>
      </c>
      <c r="E52" s="51"/>
      <c r="F52" s="51">
        <f>F112+F63</f>
        <v>108.505</v>
      </c>
      <c r="G52" s="51"/>
      <c r="H52" s="51">
        <f>H111+H63</f>
        <v>108.505</v>
      </c>
      <c r="I52" s="51"/>
      <c r="J52" s="51">
        <f>J110+J63</f>
        <v>108.505</v>
      </c>
      <c r="K52" s="51"/>
      <c r="L52" s="51">
        <f>L109+L63</f>
        <v>108.505</v>
      </c>
      <c r="M52" s="51"/>
      <c r="N52" s="51">
        <f>N108+N63</f>
        <v>108.505</v>
      </c>
      <c r="O52" s="51"/>
      <c r="P52" s="51">
        <f>P107+P63</f>
        <v>108.505</v>
      </c>
      <c r="Q52" s="51"/>
      <c r="R52" s="51">
        <f>R106+R63</f>
        <v>108.505</v>
      </c>
      <c r="S52" s="51"/>
      <c r="T52" s="51">
        <f>T105+T63</f>
        <v>108.505</v>
      </c>
      <c r="U52" s="51"/>
      <c r="V52" s="52" t="s">
        <v>54</v>
      </c>
      <c r="W52" s="51"/>
      <c r="X52" s="52" t="s">
        <v>54</v>
      </c>
    </row>
    <row r="53" spans="1:24" x14ac:dyDescent="0.35">
      <c r="A53" t="s">
        <v>16</v>
      </c>
      <c r="B53" s="43">
        <f>B114+B64</f>
        <v>107.005</v>
      </c>
      <c r="C53" s="44" t="s">
        <v>40</v>
      </c>
      <c r="D53" s="44">
        <f>D113+D64</f>
        <v>106.88</v>
      </c>
      <c r="E53" s="44"/>
      <c r="F53" s="44">
        <f>F112+F64</f>
        <v>106.73227272727271</v>
      </c>
      <c r="G53" s="44"/>
      <c r="H53" s="44">
        <f>H111+H64</f>
        <v>106.55499999999999</v>
      </c>
      <c r="I53" s="44"/>
      <c r="J53" s="44">
        <f>J110+J64</f>
        <v>106.33833333333332</v>
      </c>
      <c r="K53" s="44"/>
      <c r="L53" s="44">
        <f>L109+L64</f>
        <v>106.0675</v>
      </c>
      <c r="M53" s="44"/>
      <c r="N53" s="44">
        <f>N108+N64</f>
        <v>105.7192857142857</v>
      </c>
      <c r="O53" s="44"/>
      <c r="P53" s="44">
        <f>P107+P64</f>
        <v>105.255</v>
      </c>
      <c r="Q53" s="44"/>
      <c r="R53" s="44">
        <f>R106+R64</f>
        <v>104.60499999999999</v>
      </c>
      <c r="S53" s="44"/>
      <c r="T53" s="44">
        <f>T105+T64</f>
        <v>103.755</v>
      </c>
      <c r="U53" s="44"/>
      <c r="V53" s="47" t="s">
        <v>54</v>
      </c>
      <c r="W53" s="44"/>
      <c r="X53" s="47" t="s">
        <v>54</v>
      </c>
    </row>
    <row r="54" spans="1:24" x14ac:dyDescent="0.35">
      <c r="A54" t="s">
        <v>17</v>
      </c>
      <c r="B54" s="45">
        <f>B114+B65</f>
        <v>105.505</v>
      </c>
      <c r="C54" s="44" t="s">
        <v>41</v>
      </c>
      <c r="D54" s="44">
        <f>D113+D65</f>
        <v>105.255</v>
      </c>
      <c r="E54" s="44"/>
      <c r="F54" s="44">
        <f>F112+F65</f>
        <v>104.95954545454545</v>
      </c>
      <c r="G54" s="44"/>
      <c r="H54" s="44">
        <f>H111+H65</f>
        <v>104.60499999999999</v>
      </c>
      <c r="I54" s="44"/>
      <c r="J54" s="44">
        <f>J110+J65</f>
        <v>104.17166666666667</v>
      </c>
      <c r="K54" s="44"/>
      <c r="L54" s="44">
        <f>L109+L65</f>
        <v>103.755</v>
      </c>
      <c r="M54" s="44"/>
      <c r="N54" s="44">
        <f>N108+N65</f>
        <v>103.29071428571429</v>
      </c>
      <c r="O54" s="44"/>
      <c r="P54" s="44">
        <f>P107+P65</f>
        <v>102.67166666666667</v>
      </c>
      <c r="Q54" s="44"/>
      <c r="R54" s="44">
        <f>R106+R65</f>
        <v>101.85499999999999</v>
      </c>
      <c r="S54" s="44"/>
      <c r="T54" s="44">
        <f>T105+T65</f>
        <v>101.005</v>
      </c>
      <c r="U54" s="44"/>
      <c r="V54" s="47" t="s">
        <v>54</v>
      </c>
      <c r="W54" s="44"/>
      <c r="X54" s="47" t="s">
        <v>54</v>
      </c>
    </row>
    <row r="55" spans="1:24" x14ac:dyDescent="0.35">
      <c r="A55" t="s">
        <v>25</v>
      </c>
      <c r="B55" s="46">
        <f>B114+B66</f>
        <v>104.005</v>
      </c>
      <c r="C55" s="44" t="s">
        <v>42</v>
      </c>
      <c r="D55" s="44">
        <f>D113+D66</f>
        <v>103.755</v>
      </c>
      <c r="E55" s="44"/>
      <c r="F55" s="44">
        <f>F112+F66</f>
        <v>103.45954545454545</v>
      </c>
      <c r="G55" s="44"/>
      <c r="H55" s="44">
        <f>H111+H66</f>
        <v>103.10499999999999</v>
      </c>
      <c r="I55" s="44"/>
      <c r="J55" s="44">
        <f>J110+J66</f>
        <v>102.67166666666667</v>
      </c>
      <c r="K55" s="44"/>
      <c r="L55" s="44">
        <f>L109+L66</f>
        <v>102.13</v>
      </c>
      <c r="M55" s="44"/>
      <c r="N55" s="44">
        <f>N108+N66</f>
        <v>101.57642857142856</v>
      </c>
      <c r="O55" s="44"/>
      <c r="P55" s="44">
        <f>P107+P66</f>
        <v>101.005</v>
      </c>
      <c r="Q55" s="44"/>
      <c r="R55" s="44">
        <f>R106+R66</f>
        <v>100.35499999999999</v>
      </c>
      <c r="S55" s="44"/>
      <c r="T55" s="44">
        <f>T105+T66</f>
        <v>99.442499999999995</v>
      </c>
      <c r="U55" s="44"/>
      <c r="V55" s="47" t="s">
        <v>54</v>
      </c>
      <c r="W55" s="44"/>
      <c r="X55" s="47" t="s">
        <v>54</v>
      </c>
    </row>
    <row r="56" spans="1:24" x14ac:dyDescent="0.35">
      <c r="A56" s="4" t="s">
        <v>52</v>
      </c>
      <c r="B56" s="48"/>
      <c r="C56" s="44"/>
      <c r="D56" s="44"/>
      <c r="E56" s="44"/>
      <c r="F56" s="44"/>
      <c r="G56" s="44"/>
      <c r="H56" s="44"/>
      <c r="I56" s="44"/>
      <c r="J56" s="44"/>
      <c r="K56" s="44"/>
      <c r="L56" s="44"/>
      <c r="M56" s="44"/>
      <c r="N56" s="44"/>
      <c r="O56" s="44"/>
      <c r="P56" s="44"/>
      <c r="Q56" s="44"/>
      <c r="R56" s="44"/>
      <c r="S56" s="44"/>
      <c r="T56" s="44"/>
      <c r="U56" s="44"/>
      <c r="V56" s="44"/>
      <c r="W56" s="44"/>
      <c r="X56" s="44"/>
    </row>
    <row r="57" spans="1:24" s="9" customFormat="1" x14ac:dyDescent="0.35">
      <c r="A57" t="s">
        <v>58</v>
      </c>
      <c r="B57" s="49">
        <f>B114+B76</f>
        <v>98.504999999999995</v>
      </c>
      <c r="C57" s="49" t="s">
        <v>155</v>
      </c>
      <c r="D57" s="49">
        <f>D113+D75</f>
        <v>98.504999999999995</v>
      </c>
      <c r="E57" s="49"/>
      <c r="F57" s="49">
        <f>F112+F74</f>
        <v>98.504999999999995</v>
      </c>
      <c r="G57" s="49"/>
      <c r="H57" s="49">
        <f>H111+H73</f>
        <v>98.504999999999995</v>
      </c>
      <c r="I57" s="49"/>
      <c r="J57" s="49">
        <f>J110+J72</f>
        <v>98.504999999999995</v>
      </c>
      <c r="K57" s="49"/>
      <c r="L57" s="49">
        <f>L109+L71</f>
        <v>98.504999999999995</v>
      </c>
      <c r="M57" s="49"/>
      <c r="N57" s="49">
        <f>N108+N70</f>
        <v>98.504999999999995</v>
      </c>
      <c r="O57" s="49"/>
      <c r="P57" s="49">
        <f>P107+P69</f>
        <v>98.504999999999995</v>
      </c>
      <c r="Q57" s="49"/>
      <c r="R57" s="49">
        <f>R106+R68</f>
        <v>98.504999999999995</v>
      </c>
      <c r="S57" s="49"/>
      <c r="T57" s="49">
        <f>T105+T67</f>
        <v>98.504999999999995</v>
      </c>
      <c r="U57" s="44"/>
      <c r="V57" s="47" t="s">
        <v>54</v>
      </c>
      <c r="W57" s="50"/>
      <c r="X57" s="47" t="s">
        <v>54</v>
      </c>
    </row>
    <row r="59" spans="1:24" ht="18.5" x14ac:dyDescent="0.45">
      <c r="A59" s="11" t="s">
        <v>47</v>
      </c>
    </row>
    <row r="61" spans="1:24" x14ac:dyDescent="0.35">
      <c r="B61" s="41" t="s">
        <v>70</v>
      </c>
    </row>
    <row r="62" spans="1:24" ht="15" thickBot="1" x14ac:dyDescent="0.4">
      <c r="A62" t="s">
        <v>44</v>
      </c>
      <c r="B62" s="77">
        <v>14</v>
      </c>
      <c r="C62" s="3" t="s">
        <v>48</v>
      </c>
      <c r="D62" s="77">
        <f>B62-1</f>
        <v>13</v>
      </c>
      <c r="E62" s="3" t="s">
        <v>59</v>
      </c>
      <c r="F62" s="77">
        <f>D62-1</f>
        <v>12</v>
      </c>
      <c r="G62" s="3" t="s">
        <v>60</v>
      </c>
      <c r="H62" s="77">
        <f>F62-1</f>
        <v>11</v>
      </c>
      <c r="I62" s="3" t="s">
        <v>61</v>
      </c>
      <c r="J62" s="77">
        <f>H62-1</f>
        <v>10</v>
      </c>
      <c r="K62" s="3" t="s">
        <v>62</v>
      </c>
      <c r="L62" s="77">
        <f>J62-1</f>
        <v>9</v>
      </c>
      <c r="M62" s="3" t="s">
        <v>63</v>
      </c>
      <c r="N62" s="77">
        <f>L62-1</f>
        <v>8</v>
      </c>
      <c r="O62" s="3" t="s">
        <v>64</v>
      </c>
      <c r="P62" s="77">
        <f>N62-1</f>
        <v>7</v>
      </c>
      <c r="Q62" s="3" t="s">
        <v>65</v>
      </c>
      <c r="R62" s="77">
        <f>P62-1</f>
        <v>6</v>
      </c>
      <c r="S62" s="3" t="s">
        <v>66</v>
      </c>
      <c r="T62" s="77">
        <f>R62-1</f>
        <v>5</v>
      </c>
      <c r="U62" s="3" t="s">
        <v>67</v>
      </c>
      <c r="V62" s="77">
        <f>T62-1</f>
        <v>4</v>
      </c>
      <c r="W62" s="3" t="s">
        <v>68</v>
      </c>
      <c r="X62" s="77">
        <f t="shared" ref="X62" si="1">V62-1</f>
        <v>3</v>
      </c>
    </row>
    <row r="63" spans="1:24" ht="15" thickBot="1" x14ac:dyDescent="0.4">
      <c r="A63" s="8">
        <v>1</v>
      </c>
      <c r="B63" s="31">
        <v>10</v>
      </c>
      <c r="C63" s="32">
        <v>1</v>
      </c>
      <c r="D63" s="32">
        <f>$B$63</f>
        <v>10</v>
      </c>
      <c r="E63" s="32">
        <v>1</v>
      </c>
      <c r="F63" s="32">
        <f>$B$63</f>
        <v>10</v>
      </c>
      <c r="G63" s="32">
        <v>1</v>
      </c>
      <c r="H63" s="32">
        <f>$B$63</f>
        <v>10</v>
      </c>
      <c r="I63" s="32">
        <v>1</v>
      </c>
      <c r="J63" s="32">
        <f>$B$63</f>
        <v>10</v>
      </c>
      <c r="K63" s="32">
        <v>1</v>
      </c>
      <c r="L63" s="32">
        <f>$B$63</f>
        <v>10</v>
      </c>
      <c r="M63" s="32">
        <v>1</v>
      </c>
      <c r="N63" s="32">
        <f>$B$63</f>
        <v>10</v>
      </c>
      <c r="O63" s="32">
        <v>1</v>
      </c>
      <c r="P63" s="32">
        <f>$B$63</f>
        <v>10</v>
      </c>
      <c r="Q63" s="32">
        <v>1</v>
      </c>
      <c r="R63" s="32">
        <f>$B$63</f>
        <v>10</v>
      </c>
      <c r="S63" s="32">
        <v>1</v>
      </c>
      <c r="T63" s="32">
        <f>$B$63</f>
        <v>10</v>
      </c>
      <c r="U63" s="32">
        <v>1</v>
      </c>
      <c r="V63" s="32">
        <f>$B$63</f>
        <v>10</v>
      </c>
      <c r="W63" s="32">
        <v>1</v>
      </c>
      <c r="X63" s="32">
        <f>$B$63</f>
        <v>10</v>
      </c>
    </row>
    <row r="64" spans="1:24" ht="15" thickBot="1" x14ac:dyDescent="0.4">
      <c r="A64">
        <f>A63+1</f>
        <v>2</v>
      </c>
      <c r="B64" s="31">
        <v>8.5</v>
      </c>
      <c r="C64" s="33">
        <f>C63+(13/12)</f>
        <v>2.083333333333333</v>
      </c>
      <c r="D64" s="33">
        <f>$B64-((C64-INT(C64))*($B64-$B65))</f>
        <v>8.375</v>
      </c>
      <c r="E64" s="33">
        <f>E63+(13/11)</f>
        <v>2.1818181818181817</v>
      </c>
      <c r="F64" s="33">
        <f>$B64-((E64-INT(E64))*($B64-$B65))</f>
        <v>8.2272727272727266</v>
      </c>
      <c r="G64" s="33">
        <f>G63+(13/10)</f>
        <v>2.2999999999999998</v>
      </c>
      <c r="H64" s="33">
        <f>$B64-((G64-INT(G64))*($B64-$B65))</f>
        <v>8.0500000000000007</v>
      </c>
      <c r="I64" s="33">
        <f>I63+(13/9)</f>
        <v>2.4444444444444446</v>
      </c>
      <c r="J64" s="33">
        <f>$B64-((I64-INT(I64))*($B64-$B65))</f>
        <v>7.833333333333333</v>
      </c>
      <c r="K64" s="33">
        <f>K63+(13/8)</f>
        <v>2.625</v>
      </c>
      <c r="L64" s="33">
        <f>$B64-((K64-INT(K64))*($B64-$B65))</f>
        <v>7.5625</v>
      </c>
      <c r="M64" s="33">
        <f>M63+(13/7)</f>
        <v>2.8571428571428572</v>
      </c>
      <c r="N64" s="33">
        <f>$B64-((M64-INT(M64))*($B64-$B65))</f>
        <v>7.2142857142857144</v>
      </c>
      <c r="O64" s="33">
        <f>O63+(13/6)</f>
        <v>3.1666666666666665</v>
      </c>
      <c r="P64" s="33">
        <f>$B65-((O64-INT(O64))*($B65-$B66))</f>
        <v>6.75</v>
      </c>
      <c r="Q64" s="33">
        <f>Q63+(13/5)</f>
        <v>3.6</v>
      </c>
      <c r="R64" s="33">
        <f>$B65-((Q64-INT(Q64))*($B65-$B66))</f>
        <v>6.1</v>
      </c>
      <c r="S64" s="33">
        <f>S63+(13/4)</f>
        <v>4.25</v>
      </c>
      <c r="T64" s="33">
        <f>$B66-((S64-INT(S64))*($B66-$B67))</f>
        <v>5.25</v>
      </c>
      <c r="U64" s="33">
        <f>U63+(13/3)</f>
        <v>5.333333333333333</v>
      </c>
      <c r="V64" s="33">
        <f>$B67-((U64-INT(U64))*($B67-$B68))</f>
        <v>4.166666666666667</v>
      </c>
      <c r="W64" s="33">
        <f>W63+(13/2)</f>
        <v>7.5</v>
      </c>
      <c r="X64" s="33">
        <f>$B69-((W64-INT(W64))*($B69-$B70))</f>
        <v>2.5</v>
      </c>
    </row>
    <row r="65" spans="1:24" ht="15" thickBot="1" x14ac:dyDescent="0.4">
      <c r="A65">
        <f t="shared" ref="A65:A76" si="2">A64+1</f>
        <v>3</v>
      </c>
      <c r="B65" s="31">
        <v>7</v>
      </c>
      <c r="C65" s="33">
        <f t="shared" ref="C65:C75" si="3">C64+(13/12)</f>
        <v>3.1666666666666661</v>
      </c>
      <c r="D65" s="33">
        <f t="shared" ref="D65:D74" si="4">$B65-((C65-INT(C65))*($B65-$B66))</f>
        <v>6.7500000000000009</v>
      </c>
      <c r="E65" s="33">
        <f t="shared" ref="E65:E74" si="5">E64+(13/11)</f>
        <v>3.3636363636363633</v>
      </c>
      <c r="F65" s="33">
        <f t="shared" ref="F65:F67" si="6">$B65-((E65-INT(E65))*($B65-$B66))</f>
        <v>6.454545454545455</v>
      </c>
      <c r="G65" s="33">
        <f t="shared" ref="G65:G73" si="7">G64+(13/10)</f>
        <v>3.5999999999999996</v>
      </c>
      <c r="H65" s="33">
        <f>$B65-((G65-INT(G65))*($B65-$B66))</f>
        <v>6.1000000000000005</v>
      </c>
      <c r="I65" s="33">
        <f t="shared" ref="I65:I72" si="8">I64+(13/9)</f>
        <v>3.8888888888888893</v>
      </c>
      <c r="J65" s="33">
        <f>$B65-((I65-INT(I65))*($B65-$B66))</f>
        <v>5.6666666666666661</v>
      </c>
      <c r="K65" s="33">
        <f t="shared" ref="K65:K71" si="9">K64+(13/8)</f>
        <v>4.25</v>
      </c>
      <c r="L65" s="33">
        <f>$B66-((K65-INT(K65))*($B66-$B67))</f>
        <v>5.25</v>
      </c>
      <c r="M65" s="33">
        <f t="shared" ref="M65:M70" si="10">M64+(13/7)</f>
        <v>4.7142857142857144</v>
      </c>
      <c r="N65" s="33">
        <f>$B66-((M65-INT(M65))*($B66-$B67))</f>
        <v>4.7857142857142856</v>
      </c>
      <c r="O65" s="33">
        <f t="shared" ref="O65:O69" si="11">O64+(13/6)</f>
        <v>5.333333333333333</v>
      </c>
      <c r="P65" s="33">
        <f>$B67-((O65-INT(O65))*($B67-$B68))</f>
        <v>4.166666666666667</v>
      </c>
      <c r="Q65" s="33">
        <f t="shared" ref="Q65:Q68" si="12">Q64+(13/5)</f>
        <v>6.2</v>
      </c>
      <c r="R65" s="33">
        <f>$B68-((Q65-INT(Q65))*($B68-$B69))</f>
        <v>3.3499999999999996</v>
      </c>
      <c r="S65" s="33">
        <f t="shared" ref="S65:S67" si="13">S64+(13/4)</f>
        <v>7.5</v>
      </c>
      <c r="T65" s="65">
        <f>$B69-((S65-INT(S65))*($B69-$B70))</f>
        <v>2.5</v>
      </c>
      <c r="U65" s="65">
        <f t="shared" ref="U65:U66" si="14">U64+(13/3)</f>
        <v>9.6666666666666661</v>
      </c>
      <c r="V65" s="65">
        <f>$B71-((U65-INT(U65))*($B71-$B72))</f>
        <v>1.5833333333333335</v>
      </c>
      <c r="W65" s="54">
        <f>W64+(13/2)</f>
        <v>14</v>
      </c>
      <c r="X65" s="55">
        <f>$B$76</f>
        <v>0</v>
      </c>
    </row>
    <row r="66" spans="1:24" ht="15" thickBot="1" x14ac:dyDescent="0.4">
      <c r="A66">
        <f t="shared" si="2"/>
        <v>4</v>
      </c>
      <c r="B66" s="31">
        <v>5.5</v>
      </c>
      <c r="C66" s="53">
        <f t="shared" si="3"/>
        <v>4.2499999999999991</v>
      </c>
      <c r="D66" s="54">
        <f t="shared" si="4"/>
        <v>5.2500000000000009</v>
      </c>
      <c r="E66" s="54">
        <f t="shared" si="5"/>
        <v>4.545454545454545</v>
      </c>
      <c r="F66" s="54">
        <f t="shared" si="6"/>
        <v>4.954545454545455</v>
      </c>
      <c r="G66" s="54">
        <f t="shared" si="7"/>
        <v>4.8999999999999995</v>
      </c>
      <c r="H66" s="54">
        <f>$B66-((G66-INT(G66))*($B66-$B67))</f>
        <v>4.6000000000000005</v>
      </c>
      <c r="I66" s="54">
        <f t="shared" si="8"/>
        <v>5.3333333333333339</v>
      </c>
      <c r="J66" s="54">
        <f>$B67-((I66-INT(I66))*($B67-$B68))</f>
        <v>4.1666666666666661</v>
      </c>
      <c r="K66" s="54">
        <f t="shared" si="9"/>
        <v>5.875</v>
      </c>
      <c r="L66" s="54">
        <f>$B67-((K66-INT(K66))*($B67-$B68))</f>
        <v>3.625</v>
      </c>
      <c r="M66" s="54">
        <f t="shared" si="10"/>
        <v>6.5714285714285712</v>
      </c>
      <c r="N66" s="54">
        <f>$B68-((M66-INT(M66))*($B68-$B69))</f>
        <v>3.0714285714285716</v>
      </c>
      <c r="O66" s="54">
        <f t="shared" si="11"/>
        <v>7.5</v>
      </c>
      <c r="P66" s="54">
        <f>$B69-((O66-INT(O66))*($B69-$B70))</f>
        <v>2.5</v>
      </c>
      <c r="Q66" s="54">
        <f t="shared" si="12"/>
        <v>8.8000000000000007</v>
      </c>
      <c r="R66" s="54">
        <f>$B70-((Q66-INT(Q66))*($B70-$B71))</f>
        <v>1.8499999999999996</v>
      </c>
      <c r="S66" s="54">
        <f t="shared" si="13"/>
        <v>10.75</v>
      </c>
      <c r="T66" s="54">
        <f>$B72-((S66-INT(S66))*($B72-$B73))</f>
        <v>0.9375</v>
      </c>
      <c r="U66" s="54">
        <f t="shared" si="14"/>
        <v>14</v>
      </c>
      <c r="V66" s="55">
        <f>$B$76</f>
        <v>0</v>
      </c>
      <c r="W66" s="32"/>
      <c r="X66" s="33"/>
    </row>
    <row r="67" spans="1:24" ht="15" thickBot="1" x14ac:dyDescent="0.4">
      <c r="A67">
        <f t="shared" si="2"/>
        <v>5</v>
      </c>
      <c r="B67" s="31">
        <v>4.5</v>
      </c>
      <c r="C67" s="33">
        <f t="shared" si="3"/>
        <v>5.3333333333333321</v>
      </c>
      <c r="D67" s="33">
        <f t="shared" si="4"/>
        <v>4.1666666666666679</v>
      </c>
      <c r="E67" s="33">
        <f t="shared" si="5"/>
        <v>5.7272727272727266</v>
      </c>
      <c r="F67" s="33">
        <f t="shared" si="6"/>
        <v>3.7727272727272734</v>
      </c>
      <c r="G67" s="33">
        <f t="shared" si="7"/>
        <v>6.1999999999999993</v>
      </c>
      <c r="H67" s="33">
        <f>$B68-((G67-INT(G67))*($B68-$B69))</f>
        <v>3.3500000000000005</v>
      </c>
      <c r="I67" s="33">
        <f t="shared" si="8"/>
        <v>6.7777777777777786</v>
      </c>
      <c r="J67" s="33">
        <f>$B68-((I67-INT(I67))*($B68-$B69))</f>
        <v>2.9166666666666661</v>
      </c>
      <c r="K67" s="33">
        <f t="shared" si="9"/>
        <v>7.5</v>
      </c>
      <c r="L67" s="33">
        <f>$B69-((K67-INT(K67))*($B69-$B70))</f>
        <v>2.5</v>
      </c>
      <c r="M67" s="33">
        <f t="shared" si="10"/>
        <v>8.4285714285714288</v>
      </c>
      <c r="N67" s="33">
        <f>$B70-((M67-INT(M67))*($B70-$B71))</f>
        <v>2.0357142857142856</v>
      </c>
      <c r="O67" s="33">
        <f t="shared" si="11"/>
        <v>9.6666666666666661</v>
      </c>
      <c r="P67" s="33">
        <f>$B71-((O67-INT(O67))*($B71-$B72))</f>
        <v>1.5833333333333335</v>
      </c>
      <c r="Q67" s="33">
        <f t="shared" si="12"/>
        <v>11.4</v>
      </c>
      <c r="R67" s="33">
        <f>$B73-((Q67-INT(Q67))*($B73-$B74))</f>
        <v>0.64999999999999991</v>
      </c>
      <c r="S67" s="33">
        <f t="shared" si="13"/>
        <v>14</v>
      </c>
      <c r="T67" s="32">
        <f>$B$76</f>
        <v>0</v>
      </c>
      <c r="U67" s="32"/>
      <c r="V67" s="33"/>
      <c r="W67" s="33"/>
      <c r="X67" s="33"/>
    </row>
    <row r="68" spans="1:24" ht="15" thickBot="1" x14ac:dyDescent="0.4">
      <c r="A68">
        <f t="shared" si="2"/>
        <v>6</v>
      </c>
      <c r="B68" s="31">
        <v>3.5</v>
      </c>
      <c r="C68" s="33">
        <f t="shared" si="3"/>
        <v>6.4166666666666652</v>
      </c>
      <c r="D68" s="33">
        <f t="shared" si="4"/>
        <v>3.1875000000000009</v>
      </c>
      <c r="E68" s="33">
        <f t="shared" si="5"/>
        <v>6.9090909090909083</v>
      </c>
      <c r="F68" s="33">
        <f>$B68-((E68-INT(E68))*($B68-$B69))</f>
        <v>2.8181818181818188</v>
      </c>
      <c r="G68" s="33">
        <f t="shared" si="7"/>
        <v>7.4999999999999991</v>
      </c>
      <c r="H68" s="33">
        <f>$B69-((G68-INT(G68))*($B69-$B70))</f>
        <v>2.5000000000000004</v>
      </c>
      <c r="I68" s="33">
        <f t="shared" si="8"/>
        <v>8.2222222222222232</v>
      </c>
      <c r="J68" s="33">
        <f>$B70-((I68-INT(I68))*($B70-$B71))</f>
        <v>2.1388888888888884</v>
      </c>
      <c r="K68" s="33">
        <f t="shared" si="9"/>
        <v>9.125</v>
      </c>
      <c r="L68" s="33">
        <f>$B71-((K68-INT(K68))*($B71-$B72))</f>
        <v>1.71875</v>
      </c>
      <c r="M68" s="33">
        <f t="shared" si="10"/>
        <v>10.285714285714286</v>
      </c>
      <c r="N68" s="33">
        <f>$B72-((M68-INT(M68))*($B72-$B73))</f>
        <v>1.2857142857142851</v>
      </c>
      <c r="O68" s="33">
        <f t="shared" si="11"/>
        <v>11.833333333333332</v>
      </c>
      <c r="P68" s="33">
        <f>$B73-((O68-INT(O68))*($B73-$B74))</f>
        <v>0.54166666666666696</v>
      </c>
      <c r="Q68" s="33">
        <f t="shared" si="12"/>
        <v>14</v>
      </c>
      <c r="R68" s="32">
        <f>$B$76</f>
        <v>0</v>
      </c>
      <c r="S68" s="32"/>
      <c r="T68" s="33"/>
      <c r="U68" s="33"/>
      <c r="V68" s="33"/>
      <c r="W68" s="33"/>
      <c r="X68" s="33"/>
    </row>
    <row r="69" spans="1:24" ht="15" thickBot="1" x14ac:dyDescent="0.4">
      <c r="A69">
        <f t="shared" si="2"/>
        <v>7</v>
      </c>
      <c r="B69" s="31">
        <v>2.75</v>
      </c>
      <c r="C69" s="33">
        <f t="shared" si="3"/>
        <v>7.4999999999999982</v>
      </c>
      <c r="D69" s="33">
        <f t="shared" si="4"/>
        <v>2.5000000000000009</v>
      </c>
      <c r="E69" s="33">
        <f t="shared" si="5"/>
        <v>8.0909090909090899</v>
      </c>
      <c r="F69" s="33">
        <f t="shared" ref="F69:F73" si="15">$B70-((E69-INT(E69))*($B70-$B71))</f>
        <v>2.204545454545455</v>
      </c>
      <c r="G69" s="33">
        <f t="shared" si="7"/>
        <v>8.7999999999999989</v>
      </c>
      <c r="H69" s="33">
        <f>$B70-((G69-INT(G69))*($B70-$B71))</f>
        <v>1.8500000000000005</v>
      </c>
      <c r="I69" s="33">
        <f t="shared" si="8"/>
        <v>9.6666666666666679</v>
      </c>
      <c r="J69" s="33">
        <f>$B71-((I69-INT(I69))*($B71-$B72))</f>
        <v>1.583333333333333</v>
      </c>
      <c r="K69" s="33">
        <f t="shared" si="9"/>
        <v>10.75</v>
      </c>
      <c r="L69" s="33">
        <f>$B72-((K69-INT(K69))*($B72-$B73))</f>
        <v>0.9375</v>
      </c>
      <c r="M69" s="33">
        <f t="shared" si="10"/>
        <v>12.142857142857144</v>
      </c>
      <c r="N69" s="33">
        <f>$B74-((M69-INT(M69))*($B74-$B75))</f>
        <v>0.46428571428571397</v>
      </c>
      <c r="O69" s="33">
        <f t="shared" si="11"/>
        <v>13.999999999999998</v>
      </c>
      <c r="P69" s="32">
        <f>$B$76</f>
        <v>0</v>
      </c>
      <c r="Q69" s="32"/>
      <c r="R69" s="33"/>
      <c r="S69" s="33"/>
      <c r="T69" s="33"/>
      <c r="U69" s="33"/>
      <c r="V69" s="33"/>
      <c r="W69" s="33"/>
      <c r="X69" s="33"/>
    </row>
    <row r="70" spans="1:24" ht="15" thickBot="1" x14ac:dyDescent="0.4">
      <c r="A70">
        <f t="shared" si="2"/>
        <v>8</v>
      </c>
      <c r="B70" s="31">
        <v>2.25</v>
      </c>
      <c r="C70" s="33">
        <f t="shared" si="3"/>
        <v>8.5833333333333321</v>
      </c>
      <c r="D70" s="33">
        <f t="shared" si="4"/>
        <v>1.9583333333333339</v>
      </c>
      <c r="E70" s="33">
        <f t="shared" si="5"/>
        <v>9.2727272727272716</v>
      </c>
      <c r="F70" s="33">
        <f t="shared" si="15"/>
        <v>1.6818181818181821</v>
      </c>
      <c r="G70" s="33">
        <f t="shared" si="7"/>
        <v>10.1</v>
      </c>
      <c r="H70" s="33">
        <f>$B72-((G70-INT(G70))*($B72-$B73))</f>
        <v>1.4250000000000003</v>
      </c>
      <c r="I70" s="33">
        <f t="shared" si="8"/>
        <v>11.111111111111112</v>
      </c>
      <c r="J70" s="33">
        <f>$B73-((I70-INT(I70))*($B73-$B74))</f>
        <v>0.72222222222222188</v>
      </c>
      <c r="K70" s="33">
        <f t="shared" si="9"/>
        <v>12.375</v>
      </c>
      <c r="L70" s="33">
        <f>$B74-((K70-INT(K70))*($B74-$B75))</f>
        <v>0.40625</v>
      </c>
      <c r="M70" s="33">
        <f t="shared" si="10"/>
        <v>14.000000000000002</v>
      </c>
      <c r="N70" s="32">
        <f>$B$76</f>
        <v>0</v>
      </c>
      <c r="O70" s="32"/>
      <c r="P70" s="33"/>
      <c r="Q70" s="33"/>
      <c r="R70" s="33"/>
      <c r="S70" s="33"/>
      <c r="T70" s="33"/>
      <c r="U70" s="33"/>
      <c r="V70" s="33"/>
      <c r="W70" s="33"/>
      <c r="X70" s="33"/>
    </row>
    <row r="71" spans="1:24" ht="15" thickBot="1" x14ac:dyDescent="0.4">
      <c r="A71">
        <f t="shared" si="2"/>
        <v>9</v>
      </c>
      <c r="B71" s="31">
        <v>1.75</v>
      </c>
      <c r="C71" s="33">
        <f t="shared" si="3"/>
        <v>9.6666666666666661</v>
      </c>
      <c r="D71" s="33">
        <f t="shared" si="4"/>
        <v>1.5833333333333335</v>
      </c>
      <c r="E71" s="33">
        <f t="shared" si="5"/>
        <v>10.454545454545453</v>
      </c>
      <c r="F71" s="33">
        <f t="shared" si="15"/>
        <v>1.1590909090909101</v>
      </c>
      <c r="G71" s="33">
        <f t="shared" si="7"/>
        <v>11.4</v>
      </c>
      <c r="H71" s="33">
        <f>$B73-((G71-INT(G71))*($B73-$B74))</f>
        <v>0.64999999999999991</v>
      </c>
      <c r="I71" s="33">
        <f t="shared" si="8"/>
        <v>12.555555555555557</v>
      </c>
      <c r="J71" s="33">
        <f>$B74-((I71-INT(I71))*($B74-$B75))</f>
        <v>0.36111111111111072</v>
      </c>
      <c r="K71" s="33">
        <f t="shared" si="9"/>
        <v>14</v>
      </c>
      <c r="L71" s="32">
        <f>$B$76</f>
        <v>0</v>
      </c>
      <c r="M71" s="32"/>
      <c r="N71" s="33"/>
      <c r="O71" s="33"/>
      <c r="P71" s="33"/>
      <c r="Q71" s="33"/>
      <c r="R71" s="33"/>
      <c r="S71" s="33"/>
      <c r="T71" s="33"/>
      <c r="U71" s="33"/>
      <c r="V71" s="33"/>
      <c r="W71" s="33"/>
      <c r="X71" s="33"/>
    </row>
    <row r="72" spans="1:24" ht="15" thickBot="1" x14ac:dyDescent="0.4">
      <c r="A72">
        <f t="shared" si="2"/>
        <v>10</v>
      </c>
      <c r="B72" s="31">
        <v>1.5</v>
      </c>
      <c r="C72" s="33">
        <f t="shared" si="3"/>
        <v>10.75</v>
      </c>
      <c r="D72" s="33">
        <f t="shared" si="4"/>
        <v>0.9375</v>
      </c>
      <c r="E72" s="33">
        <f t="shared" si="5"/>
        <v>11.636363636363635</v>
      </c>
      <c r="F72" s="33">
        <f t="shared" si="15"/>
        <v>0.59090909090909127</v>
      </c>
      <c r="G72" s="33">
        <f t="shared" si="7"/>
        <v>12.700000000000001</v>
      </c>
      <c r="H72" s="33">
        <f>$B74-((G72-INT(G72))*($B74-$B75))</f>
        <v>0.32499999999999973</v>
      </c>
      <c r="I72" s="33">
        <f t="shared" si="8"/>
        <v>14.000000000000002</v>
      </c>
      <c r="J72" s="32">
        <f>$B$76</f>
        <v>0</v>
      </c>
      <c r="K72" s="32"/>
      <c r="L72" s="33"/>
      <c r="M72" s="33"/>
      <c r="N72" s="33"/>
      <c r="O72" s="33"/>
      <c r="P72" s="33"/>
      <c r="Q72" s="33"/>
      <c r="R72" s="33"/>
      <c r="S72" s="33"/>
      <c r="T72" s="33"/>
      <c r="U72" s="33"/>
      <c r="V72" s="33"/>
      <c r="W72" s="33"/>
      <c r="X72" s="33"/>
    </row>
    <row r="73" spans="1:24" ht="15" thickBot="1" x14ac:dyDescent="0.4">
      <c r="A73">
        <f t="shared" si="2"/>
        <v>11</v>
      </c>
      <c r="B73" s="31">
        <v>0.75</v>
      </c>
      <c r="C73" s="33">
        <f t="shared" si="3"/>
        <v>11.833333333333334</v>
      </c>
      <c r="D73" s="33">
        <f t="shared" si="4"/>
        <v>0.54166666666666652</v>
      </c>
      <c r="E73" s="33">
        <f t="shared" si="5"/>
        <v>12.818181818181817</v>
      </c>
      <c r="F73" s="33">
        <f t="shared" si="15"/>
        <v>0.29545454545454586</v>
      </c>
      <c r="G73" s="33">
        <f t="shared" si="7"/>
        <v>14.000000000000002</v>
      </c>
      <c r="H73" s="32">
        <f>$B$76</f>
        <v>0</v>
      </c>
      <c r="I73" s="32"/>
      <c r="J73" s="33"/>
      <c r="K73" s="33"/>
      <c r="L73" s="33"/>
      <c r="M73" s="33"/>
      <c r="N73" s="33"/>
      <c r="O73" s="33"/>
      <c r="P73" s="33"/>
      <c r="Q73" s="33"/>
      <c r="R73" s="33"/>
      <c r="S73" s="33"/>
      <c r="T73" s="33"/>
      <c r="U73" s="33"/>
      <c r="V73" s="33"/>
      <c r="W73" s="33"/>
      <c r="X73" s="33"/>
    </row>
    <row r="74" spans="1:24" ht="15" thickBot="1" x14ac:dyDescent="0.4">
      <c r="A74">
        <f t="shared" si="2"/>
        <v>12</v>
      </c>
      <c r="B74" s="31">
        <v>0.5</v>
      </c>
      <c r="C74" s="33">
        <f t="shared" si="3"/>
        <v>12.916666666666668</v>
      </c>
      <c r="D74" s="33">
        <f t="shared" si="4"/>
        <v>0.27083333333333304</v>
      </c>
      <c r="E74" s="33">
        <f t="shared" si="5"/>
        <v>13.999999999999998</v>
      </c>
      <c r="F74" s="32">
        <f>$B$76</f>
        <v>0</v>
      </c>
      <c r="G74" s="32"/>
      <c r="H74" s="33"/>
      <c r="I74" s="33"/>
      <c r="J74" s="33"/>
      <c r="K74" s="33"/>
      <c r="L74" s="33"/>
      <c r="M74" s="33"/>
      <c r="N74" s="33"/>
      <c r="O74" s="33"/>
      <c r="P74" s="33"/>
      <c r="Q74" s="33"/>
      <c r="R74" s="33"/>
      <c r="S74" s="33"/>
      <c r="T74" s="33"/>
      <c r="U74" s="33"/>
      <c r="V74" s="33"/>
      <c r="W74" s="33"/>
      <c r="X74" s="33"/>
    </row>
    <row r="75" spans="1:24" ht="15" thickBot="1" x14ac:dyDescent="0.4">
      <c r="A75">
        <f t="shared" si="2"/>
        <v>13</v>
      </c>
      <c r="B75" s="31">
        <v>0.25</v>
      </c>
      <c r="C75" s="33">
        <f t="shared" si="3"/>
        <v>14.000000000000002</v>
      </c>
      <c r="D75" s="32">
        <f>$B$76</f>
        <v>0</v>
      </c>
      <c r="E75" s="32"/>
      <c r="F75" s="33"/>
      <c r="G75" s="33"/>
      <c r="H75" s="33"/>
      <c r="I75" s="33"/>
      <c r="J75" s="33"/>
      <c r="K75" s="33"/>
      <c r="L75" s="33"/>
      <c r="M75" s="33"/>
      <c r="N75" s="33"/>
      <c r="O75" s="33"/>
      <c r="P75" s="33"/>
      <c r="Q75" s="33"/>
      <c r="R75" s="33"/>
      <c r="S75" s="33"/>
      <c r="T75" s="33"/>
      <c r="U75" s="33"/>
      <c r="V75" s="33"/>
      <c r="W75" s="33"/>
      <c r="X75" s="33"/>
    </row>
    <row r="76" spans="1:24" ht="15" thickBot="1" x14ac:dyDescent="0.4">
      <c r="A76">
        <f t="shared" si="2"/>
        <v>14</v>
      </c>
      <c r="B76" s="31">
        <v>0</v>
      </c>
      <c r="C76" s="32"/>
      <c r="D76" s="33"/>
      <c r="E76" s="33"/>
      <c r="F76" s="33"/>
      <c r="G76" s="33"/>
      <c r="H76" s="33"/>
      <c r="I76" s="33"/>
      <c r="J76" s="33"/>
      <c r="K76" s="33"/>
      <c r="L76" s="33"/>
      <c r="M76" s="33"/>
      <c r="N76" s="33"/>
      <c r="O76" s="33"/>
      <c r="P76" s="33"/>
      <c r="Q76" s="33"/>
      <c r="R76" s="33"/>
      <c r="S76" s="33"/>
      <c r="T76" s="33"/>
      <c r="U76" s="33"/>
      <c r="V76" s="33"/>
      <c r="W76" s="33"/>
      <c r="X76" s="33"/>
    </row>
    <row r="77" spans="1:24" x14ac:dyDescent="0.35">
      <c r="B77" s="64"/>
      <c r="C77" s="65"/>
      <c r="D77" s="33"/>
      <c r="E77" s="33"/>
      <c r="F77" s="33"/>
      <c r="G77" s="33"/>
      <c r="H77" s="33"/>
      <c r="I77" s="33"/>
      <c r="J77" s="33"/>
      <c r="K77" s="33"/>
      <c r="L77" s="33"/>
      <c r="M77" s="33"/>
      <c r="N77" s="33"/>
      <c r="O77" s="33"/>
      <c r="P77" s="33"/>
      <c r="Q77" s="33"/>
      <c r="R77" s="33"/>
      <c r="S77" s="33"/>
      <c r="T77" s="33"/>
      <c r="U77" s="33"/>
      <c r="V77" s="33"/>
      <c r="W77" s="33"/>
      <c r="X77" s="33"/>
    </row>
    <row r="78" spans="1:24" s="63" customFormat="1" x14ac:dyDescent="0.35">
      <c r="A78" s="69" t="s">
        <v>167</v>
      </c>
      <c r="B78" s="64"/>
      <c r="C78" s="70"/>
      <c r="D78" s="71"/>
      <c r="E78" s="71"/>
      <c r="F78" s="71"/>
      <c r="G78" s="71"/>
      <c r="H78" s="71"/>
      <c r="I78" s="71"/>
      <c r="J78" s="71"/>
      <c r="K78" s="71"/>
      <c r="L78" s="71"/>
      <c r="M78" s="71"/>
      <c r="N78" s="71"/>
      <c r="O78" s="71"/>
      <c r="P78" s="71"/>
      <c r="Q78" s="71"/>
      <c r="R78" s="71"/>
      <c r="S78" s="71"/>
      <c r="T78" s="71"/>
      <c r="U78" s="71"/>
      <c r="V78" s="71"/>
      <c r="W78" s="71"/>
      <c r="X78" s="71"/>
    </row>
    <row r="79" spans="1:24" s="63" customFormat="1" x14ac:dyDescent="0.35">
      <c r="A79" s="34" t="s">
        <v>159</v>
      </c>
      <c r="B79" s="70">
        <f>B63-B64</f>
        <v>1.5</v>
      </c>
      <c r="C79" s="74"/>
      <c r="D79" s="70">
        <f>D63-D64</f>
        <v>1.625</v>
      </c>
      <c r="E79" s="74"/>
      <c r="F79" s="70">
        <f>F63-F64</f>
        <v>1.7727272727272734</v>
      </c>
      <c r="G79" s="74"/>
      <c r="H79" s="70">
        <f>H63-H64</f>
        <v>1.9499999999999993</v>
      </c>
      <c r="I79" s="74"/>
      <c r="J79" s="70">
        <f>J63-J64</f>
        <v>2.166666666666667</v>
      </c>
      <c r="K79" s="74"/>
      <c r="L79" s="70">
        <f>L63-L64</f>
        <v>2.4375</v>
      </c>
      <c r="M79" s="74"/>
      <c r="N79" s="70">
        <f>N63-N64</f>
        <v>2.7857142857142856</v>
      </c>
      <c r="O79" s="74"/>
      <c r="P79" s="70">
        <f>P63-P64</f>
        <v>3.25</v>
      </c>
      <c r="Q79" s="74"/>
      <c r="R79" s="70">
        <f>R63-R64</f>
        <v>3.9000000000000004</v>
      </c>
      <c r="S79" s="74"/>
      <c r="T79" s="70">
        <f>T63-T64</f>
        <v>4.75</v>
      </c>
      <c r="U79" s="74"/>
      <c r="V79" s="70">
        <f>V63-V64</f>
        <v>5.833333333333333</v>
      </c>
      <c r="W79" s="74"/>
      <c r="X79" s="70">
        <f>X63-X64</f>
        <v>7.5</v>
      </c>
    </row>
    <row r="80" spans="1:24" s="63" customFormat="1" x14ac:dyDescent="0.35">
      <c r="A80" s="34" t="s">
        <v>160</v>
      </c>
      <c r="B80" s="70">
        <f>B64-B65</f>
        <v>1.5</v>
      </c>
      <c r="C80" s="74"/>
      <c r="D80" s="70">
        <f>D64-D65</f>
        <v>1.6249999999999991</v>
      </c>
      <c r="E80" s="74"/>
      <c r="F80" s="70">
        <f t="shared" ref="F80" si="16">F64-F65</f>
        <v>1.7727272727272716</v>
      </c>
      <c r="G80" s="74"/>
      <c r="H80" s="70">
        <f t="shared" ref="H80" si="17">H64-H65</f>
        <v>1.9500000000000002</v>
      </c>
      <c r="I80" s="74"/>
      <c r="J80" s="70">
        <f t="shared" ref="J80" si="18">J64-J65</f>
        <v>2.166666666666667</v>
      </c>
      <c r="K80" s="74"/>
      <c r="L80" s="70">
        <f t="shared" ref="L80" si="19">L64-L65</f>
        <v>2.3125</v>
      </c>
      <c r="M80" s="74"/>
      <c r="N80" s="70">
        <f t="shared" ref="N80" si="20">N64-N65</f>
        <v>2.4285714285714288</v>
      </c>
      <c r="O80" s="74"/>
      <c r="P80" s="70">
        <f t="shared" ref="P80" si="21">P64-P65</f>
        <v>2.583333333333333</v>
      </c>
      <c r="Q80" s="74"/>
      <c r="R80" s="70">
        <f t="shared" ref="R80" si="22">R64-R65</f>
        <v>2.75</v>
      </c>
      <c r="S80" s="74"/>
      <c r="T80" s="70">
        <f>T64-T65</f>
        <v>2.75</v>
      </c>
      <c r="U80" s="74"/>
      <c r="V80" s="70">
        <f t="shared" ref="V80" si="23">V64-V65</f>
        <v>2.5833333333333335</v>
      </c>
      <c r="W80" s="73"/>
      <c r="X80" s="72">
        <f t="shared" ref="X80" si="24">X64-X65</f>
        <v>2.5</v>
      </c>
    </row>
    <row r="81" spans="1:24" s="63" customFormat="1" x14ac:dyDescent="0.35">
      <c r="A81" s="68" t="s">
        <v>161</v>
      </c>
      <c r="B81" s="72">
        <f>B65-B66</f>
        <v>1.5</v>
      </c>
      <c r="C81" s="73"/>
      <c r="D81" s="72">
        <f>D65-D66</f>
        <v>1.5</v>
      </c>
      <c r="E81" s="73"/>
      <c r="F81" s="72">
        <f>F65-F66</f>
        <v>1.5</v>
      </c>
      <c r="G81" s="73"/>
      <c r="H81" s="72">
        <f>H65-H66</f>
        <v>1.5</v>
      </c>
      <c r="I81" s="73"/>
      <c r="J81" s="72">
        <f>J65-J66</f>
        <v>1.5</v>
      </c>
      <c r="K81" s="73"/>
      <c r="L81" s="72">
        <f>L65-L66</f>
        <v>1.625</v>
      </c>
      <c r="M81" s="73"/>
      <c r="N81" s="72">
        <f>N65-N66</f>
        <v>1.714285714285714</v>
      </c>
      <c r="O81" s="73"/>
      <c r="P81" s="72">
        <f>P65-P66</f>
        <v>1.666666666666667</v>
      </c>
      <c r="Q81" s="73"/>
      <c r="R81" s="72">
        <f>R65-R66</f>
        <v>1.5</v>
      </c>
      <c r="S81" s="73"/>
      <c r="T81" s="72">
        <f>T65-T66</f>
        <v>1.5625</v>
      </c>
      <c r="U81" s="73"/>
      <c r="V81" s="72">
        <f>V65-V66</f>
        <v>1.5833333333333335</v>
      </c>
      <c r="W81" s="74"/>
      <c r="X81" s="70"/>
    </row>
    <row r="82" spans="1:24" s="63" customFormat="1" x14ac:dyDescent="0.35">
      <c r="A82" s="34" t="s">
        <v>162</v>
      </c>
      <c r="B82" s="71">
        <f>B66-B67</f>
        <v>1</v>
      </c>
      <c r="D82" s="71">
        <f>D66-D67</f>
        <v>1.083333333333333</v>
      </c>
      <c r="F82" s="71">
        <f>F66-F67</f>
        <v>1.1818181818181817</v>
      </c>
      <c r="H82" s="71">
        <f>H66-H67</f>
        <v>1.25</v>
      </c>
      <c r="J82" s="71">
        <f>J66-J67</f>
        <v>1.25</v>
      </c>
      <c r="L82" s="71">
        <f>L66-L67</f>
        <v>1.125</v>
      </c>
      <c r="N82" s="71">
        <f>N66-N67</f>
        <v>1.035714285714286</v>
      </c>
      <c r="P82" s="71">
        <f>P66-P67</f>
        <v>0.91666666666666652</v>
      </c>
      <c r="R82" s="71">
        <f>R66-R67</f>
        <v>1.1999999999999997</v>
      </c>
      <c r="T82" s="70">
        <f>T66-T67</f>
        <v>0.9375</v>
      </c>
      <c r="U82" s="74"/>
      <c r="V82" s="70"/>
      <c r="X82" s="71"/>
    </row>
    <row r="83" spans="1:24" x14ac:dyDescent="0.35">
      <c r="A83" s="20"/>
      <c r="B83" s="33"/>
      <c r="D83" s="33"/>
      <c r="F83" s="33"/>
      <c r="H83" s="33"/>
      <c r="J83" s="33"/>
      <c r="L83" s="33"/>
      <c r="N83" s="33"/>
      <c r="P83" s="33"/>
      <c r="R83" s="33"/>
      <c r="T83" s="65"/>
      <c r="U83" s="75"/>
      <c r="V83" s="65"/>
      <c r="X83" s="33"/>
    </row>
    <row r="84" spans="1:24" ht="18.5" x14ac:dyDescent="0.45">
      <c r="A84" s="11" t="s">
        <v>165</v>
      </c>
    </row>
    <row r="85" spans="1:24" ht="15" thickBot="1" x14ac:dyDescent="0.4">
      <c r="A85" s="1"/>
    </row>
    <row r="86" spans="1:24" ht="15" thickBot="1" x14ac:dyDescent="0.4">
      <c r="A86" s="14" t="s">
        <v>163</v>
      </c>
      <c r="B86" s="66">
        <v>50</v>
      </c>
      <c r="G86" s="14" t="s">
        <v>69</v>
      </c>
      <c r="H86" s="67">
        <f>0.3*B86</f>
        <v>15</v>
      </c>
      <c r="I86" t="s">
        <v>164</v>
      </c>
    </row>
    <row r="87" spans="1:24" x14ac:dyDescent="0.35">
      <c r="B87" s="76" t="s">
        <v>171</v>
      </c>
    </row>
    <row r="88" spans="1:24" x14ac:dyDescent="0.35">
      <c r="B88" t="s">
        <v>166</v>
      </c>
    </row>
    <row r="89" spans="1:24" x14ac:dyDescent="0.35">
      <c r="B89" s="76" t="s">
        <v>171</v>
      </c>
      <c r="D89" s="76" t="s">
        <v>172</v>
      </c>
      <c r="F89" s="76" t="s">
        <v>172</v>
      </c>
      <c r="H89" s="76" t="s">
        <v>172</v>
      </c>
    </row>
    <row r="90" spans="1:24" s="3" customFormat="1" x14ac:dyDescent="0.35">
      <c r="B90" s="6" t="s">
        <v>0</v>
      </c>
      <c r="C90" s="6"/>
      <c r="D90" s="3" t="s">
        <v>1</v>
      </c>
      <c r="F90" s="3" t="s">
        <v>2</v>
      </c>
      <c r="H90" s="3" t="s">
        <v>3</v>
      </c>
      <c r="J90" s="3" t="s">
        <v>11</v>
      </c>
      <c r="L90" s="3" t="s">
        <v>10</v>
      </c>
      <c r="N90" s="3" t="s">
        <v>9</v>
      </c>
      <c r="P90" s="3" t="s">
        <v>8</v>
      </c>
      <c r="R90" s="3" t="s">
        <v>7</v>
      </c>
      <c r="T90" s="3" t="s">
        <v>4</v>
      </c>
      <c r="V90" s="3" t="s">
        <v>6</v>
      </c>
      <c r="X90" s="3" t="s">
        <v>5</v>
      </c>
    </row>
    <row r="91" spans="1:24" s="3" customFormat="1" x14ac:dyDescent="0.35">
      <c r="B91" s="76" t="s">
        <v>171</v>
      </c>
      <c r="C91" s="6"/>
      <c r="D91" s="76" t="s">
        <v>171</v>
      </c>
      <c r="F91" s="76" t="s">
        <v>171</v>
      </c>
      <c r="H91" s="76" t="s">
        <v>171</v>
      </c>
      <c r="J91" s="76" t="s">
        <v>171</v>
      </c>
      <c r="L91" s="76" t="s">
        <v>171</v>
      </c>
      <c r="N91" s="76" t="s">
        <v>171</v>
      </c>
      <c r="P91" s="76" t="s">
        <v>171</v>
      </c>
      <c r="R91" s="76" t="s">
        <v>171</v>
      </c>
      <c r="T91" s="76" t="s">
        <v>171</v>
      </c>
      <c r="V91" s="76" t="s">
        <v>171</v>
      </c>
      <c r="X91" s="76" t="s">
        <v>171</v>
      </c>
    </row>
    <row r="92" spans="1:24" x14ac:dyDescent="0.35">
      <c r="B92" s="41" t="s">
        <v>46</v>
      </c>
      <c r="C92" s="41"/>
      <c r="D92" s="41"/>
      <c r="E92" s="41"/>
      <c r="F92" s="76" t="s">
        <v>171</v>
      </c>
      <c r="G92" s="3"/>
      <c r="H92" s="76" t="s">
        <v>171</v>
      </c>
      <c r="I92" s="3"/>
      <c r="J92" s="76" t="s">
        <v>171</v>
      </c>
      <c r="K92" s="3"/>
      <c r="L92" s="76" t="s">
        <v>171</v>
      </c>
      <c r="M92" s="3"/>
      <c r="N92" s="76" t="s">
        <v>171</v>
      </c>
      <c r="O92" s="3"/>
      <c r="P92" s="76" t="s">
        <v>171</v>
      </c>
      <c r="Q92" s="3"/>
      <c r="R92" s="76" t="s">
        <v>171</v>
      </c>
      <c r="S92" s="3"/>
      <c r="T92" s="76" t="s">
        <v>171</v>
      </c>
      <c r="U92" s="3"/>
      <c r="V92" s="76" t="s">
        <v>171</v>
      </c>
      <c r="W92" s="3"/>
      <c r="X92" s="76" t="s">
        <v>171</v>
      </c>
    </row>
    <row r="93" spans="1:24" x14ac:dyDescent="0.35">
      <c r="B93" s="77">
        <v>14</v>
      </c>
      <c r="C93" s="77"/>
      <c r="D93" s="77">
        <f>B93-1</f>
        <v>13</v>
      </c>
      <c r="E93" s="77"/>
      <c r="F93" s="77">
        <f>D93-1</f>
        <v>12</v>
      </c>
      <c r="G93" s="77"/>
      <c r="H93" s="77">
        <f>F93-1</f>
        <v>11</v>
      </c>
      <c r="I93" s="77"/>
      <c r="J93" s="77">
        <f>H93-1</f>
        <v>10</v>
      </c>
      <c r="K93" s="77"/>
      <c r="L93" s="77">
        <f>J93-1</f>
        <v>9</v>
      </c>
      <c r="M93" s="77"/>
      <c r="N93" s="77">
        <f>L93-1</f>
        <v>8</v>
      </c>
      <c r="O93" s="77"/>
      <c r="P93" s="77">
        <f>N93-1</f>
        <v>7</v>
      </c>
      <c r="Q93" s="77"/>
      <c r="R93" s="77">
        <f>P93-1</f>
        <v>6</v>
      </c>
      <c r="S93" s="77"/>
      <c r="T93" s="77">
        <f>R93-1</f>
        <v>5</v>
      </c>
      <c r="U93" s="77"/>
      <c r="V93" s="77">
        <f>T93-1</f>
        <v>4</v>
      </c>
      <c r="W93" s="77"/>
      <c r="X93" s="77">
        <f t="shared" ref="X93" si="25">V93-1</f>
        <v>3</v>
      </c>
    </row>
    <row r="95" spans="1:24" ht="21" x14ac:dyDescent="0.5">
      <c r="A95" s="12" t="s">
        <v>169</v>
      </c>
    </row>
    <row r="97" spans="1:24" x14ac:dyDescent="0.35">
      <c r="A97" t="s">
        <v>168</v>
      </c>
    </row>
    <row r="99" spans="1:24" x14ac:dyDescent="0.35">
      <c r="B99" s="41" t="s">
        <v>70</v>
      </c>
    </row>
    <row r="100" spans="1:24" ht="15" thickBot="1" x14ac:dyDescent="0.4">
      <c r="A100" t="s">
        <v>44</v>
      </c>
      <c r="B100" s="77">
        <v>14</v>
      </c>
      <c r="C100" s="3" t="s">
        <v>48</v>
      </c>
      <c r="D100" s="77">
        <f>B100-1</f>
        <v>13</v>
      </c>
      <c r="E100" s="3" t="s">
        <v>59</v>
      </c>
      <c r="F100" s="77">
        <f>D100-1</f>
        <v>12</v>
      </c>
      <c r="G100" s="3" t="s">
        <v>60</v>
      </c>
      <c r="H100" s="77">
        <f>F100-1</f>
        <v>11</v>
      </c>
      <c r="I100" s="3" t="s">
        <v>61</v>
      </c>
      <c r="J100" s="77">
        <f>H100-1</f>
        <v>10</v>
      </c>
      <c r="K100" s="3" t="s">
        <v>62</v>
      </c>
      <c r="L100" s="77">
        <f>J100-1</f>
        <v>9</v>
      </c>
      <c r="M100" s="3" t="s">
        <v>63</v>
      </c>
      <c r="N100" s="77">
        <f>L100-1</f>
        <v>8</v>
      </c>
      <c r="O100" s="3" t="s">
        <v>64</v>
      </c>
      <c r="P100" s="77">
        <f>N100-1</f>
        <v>7</v>
      </c>
      <c r="Q100" s="3" t="s">
        <v>65</v>
      </c>
      <c r="R100" s="77">
        <f>P100-1</f>
        <v>6</v>
      </c>
      <c r="S100" s="3" t="s">
        <v>66</v>
      </c>
      <c r="T100" s="77">
        <f>R100-1</f>
        <v>5</v>
      </c>
      <c r="U100" s="3" t="s">
        <v>67</v>
      </c>
      <c r="V100" s="77">
        <f>T100-1</f>
        <v>4</v>
      </c>
      <c r="W100" s="3" t="s">
        <v>68</v>
      </c>
      <c r="X100" s="77">
        <f t="shared" ref="X100" si="26">V100-1</f>
        <v>3</v>
      </c>
    </row>
    <row r="101" spans="1:24" ht="15" thickBot="1" x14ac:dyDescent="0.4">
      <c r="A101" s="8">
        <v>1</v>
      </c>
      <c r="B101" s="78">
        <v>100</v>
      </c>
      <c r="C101" s="79">
        <v>1</v>
      </c>
      <c r="D101" s="79">
        <f>$B$101</f>
        <v>100</v>
      </c>
      <c r="E101" s="79">
        <v>1</v>
      </c>
      <c r="F101" s="79">
        <f>$B$101</f>
        <v>100</v>
      </c>
      <c r="G101" s="79">
        <v>1</v>
      </c>
      <c r="H101" s="79">
        <f>$B$101</f>
        <v>100</v>
      </c>
      <c r="I101" s="79">
        <v>1</v>
      </c>
      <c r="J101" s="79">
        <f>$B$101</f>
        <v>100</v>
      </c>
      <c r="K101" s="79">
        <v>1</v>
      </c>
      <c r="L101" s="79">
        <f>$B$101</f>
        <v>100</v>
      </c>
      <c r="M101" s="79">
        <v>1</v>
      </c>
      <c r="N101" s="79">
        <f>$B$101</f>
        <v>100</v>
      </c>
      <c r="O101" s="79">
        <v>1</v>
      </c>
      <c r="P101" s="79">
        <f>$B$101</f>
        <v>100</v>
      </c>
      <c r="Q101" s="79">
        <v>1</v>
      </c>
      <c r="R101" s="79">
        <f>$B$101</f>
        <v>100</v>
      </c>
      <c r="S101" s="79">
        <v>1</v>
      </c>
      <c r="T101" s="79">
        <f>$B$101</f>
        <v>100</v>
      </c>
      <c r="U101" s="79">
        <v>1</v>
      </c>
      <c r="V101" s="79">
        <f>$B$101</f>
        <v>100</v>
      </c>
      <c r="W101" s="79">
        <v>1</v>
      </c>
      <c r="X101" s="79">
        <f>$B$101</f>
        <v>100</v>
      </c>
    </row>
    <row r="102" spans="1:24" ht="15" thickBot="1" x14ac:dyDescent="0.4">
      <c r="A102">
        <f>A101+1</f>
        <v>2</v>
      </c>
      <c r="B102" s="78">
        <v>99.5</v>
      </c>
      <c r="C102" s="80">
        <f>C101+(13/12)</f>
        <v>2.083333333333333</v>
      </c>
      <c r="D102" s="80">
        <f>$B102-((C102-INT(C102))*($B102-$B103))</f>
        <v>99.479166666666671</v>
      </c>
      <c r="E102" s="80">
        <f>E101+(13/11)</f>
        <v>2.1818181818181817</v>
      </c>
      <c r="F102" s="80">
        <f>$B102-((E102-INT(E102))*($B102-$B103))</f>
        <v>99.454545454545453</v>
      </c>
      <c r="G102" s="80">
        <f>G101+(13/10)</f>
        <v>2.2999999999999998</v>
      </c>
      <c r="H102" s="80">
        <f>$B102-((G102-INT(G102))*($B102-$B103))</f>
        <v>99.424999999999997</v>
      </c>
      <c r="I102" s="80">
        <f>I101+(13/9)</f>
        <v>2.4444444444444446</v>
      </c>
      <c r="J102" s="80">
        <f>$B102-((I102-INT(I102))*($B102-$B103))</f>
        <v>99.388888888888886</v>
      </c>
      <c r="K102" s="80">
        <f>K101+(13/8)</f>
        <v>2.625</v>
      </c>
      <c r="L102" s="80">
        <f>$B102-((K102-INT(K102))*($B102-$B103))</f>
        <v>99.34375</v>
      </c>
      <c r="M102" s="80">
        <f>M101+(13/7)</f>
        <v>2.8571428571428572</v>
      </c>
      <c r="N102" s="80">
        <f>$B102-((M102-INT(M102))*($B102-$B103))</f>
        <v>99.285714285714292</v>
      </c>
      <c r="O102" s="80">
        <f>O101+(13/6)</f>
        <v>3.1666666666666665</v>
      </c>
      <c r="P102" s="80">
        <f>$B103-((O102-INT(O102))*($B103-$B104))</f>
        <v>99.208333333333329</v>
      </c>
      <c r="Q102" s="80">
        <f>Q101+(13/5)</f>
        <v>3.6</v>
      </c>
      <c r="R102" s="80">
        <f>$B103-((Q102-INT(Q102))*($B103-$B104))</f>
        <v>99.1</v>
      </c>
      <c r="S102" s="80">
        <f>S101+(13/4)</f>
        <v>4.25</v>
      </c>
      <c r="T102" s="80">
        <f>$B104-((S102-INT(S102))*($B104-$B105))</f>
        <v>98.987499999999997</v>
      </c>
      <c r="U102" s="80">
        <f>U101+(13/3)</f>
        <v>5.333333333333333</v>
      </c>
      <c r="V102" s="80">
        <f>$B105-((U102-INT(U102))*($B105-$B106))</f>
        <v>98.933333333333337</v>
      </c>
      <c r="W102" s="80">
        <f>W101+(13/2)</f>
        <v>7.5</v>
      </c>
      <c r="X102" s="80">
        <f>$B107-((W102-INT(W102))*($B107-$B108))</f>
        <v>98.824999999999989</v>
      </c>
    </row>
    <row r="103" spans="1:24" ht="15" thickBot="1" x14ac:dyDescent="0.4">
      <c r="A103">
        <f t="shared" ref="A103:A166" si="27">A102+1</f>
        <v>3</v>
      </c>
      <c r="B103" s="78">
        <v>99.25</v>
      </c>
      <c r="C103" s="80">
        <f t="shared" ref="C103:C113" si="28">C102+(13/12)</f>
        <v>3.1666666666666661</v>
      </c>
      <c r="D103" s="80">
        <f>$B103-((C103-INT(C103))*($B103-$B104))</f>
        <v>99.208333333333329</v>
      </c>
      <c r="E103" s="80">
        <f t="shared" ref="E103:E112" si="29">E102+(13/11)</f>
        <v>3.3636363636363633</v>
      </c>
      <c r="F103" s="80">
        <f>$B103-((E103-INT(E103))*($B103-$B104))</f>
        <v>99.159090909090907</v>
      </c>
      <c r="G103" s="80">
        <f t="shared" ref="G103:G111" si="30">G102+(13/10)</f>
        <v>3.5999999999999996</v>
      </c>
      <c r="H103" s="80">
        <f>$B103-((G103-INT(G103))*($B103-$B104))</f>
        <v>99.1</v>
      </c>
      <c r="I103" s="80">
        <f t="shared" ref="I103:I110" si="31">I102+(13/9)</f>
        <v>3.8888888888888893</v>
      </c>
      <c r="J103" s="80">
        <f>$B103-((I103-INT(I103))*($B103-$B104))</f>
        <v>99.027777777777771</v>
      </c>
      <c r="K103" s="80">
        <f t="shared" ref="K103:K109" si="32">K102+(13/8)</f>
        <v>4.25</v>
      </c>
      <c r="L103" s="80">
        <f>$B104-((K103-INT(K103))*($B104-$B105))</f>
        <v>98.987499999999997</v>
      </c>
      <c r="M103" s="80">
        <f t="shared" ref="M103:M108" si="33">M102+(13/7)</f>
        <v>4.7142857142857144</v>
      </c>
      <c r="N103" s="80">
        <f>$B104-((M103-INT(M103))*($B104-$B105))</f>
        <v>98.964285714285722</v>
      </c>
      <c r="O103" s="80">
        <f t="shared" ref="O103:O107" si="34">O102+(13/6)</f>
        <v>5.333333333333333</v>
      </c>
      <c r="P103" s="80">
        <f>$B105-((O103-INT(O103))*($B105-$B106))</f>
        <v>98.933333333333337</v>
      </c>
      <c r="Q103" s="80">
        <f t="shared" ref="Q103:Q106" si="35">Q102+(13/5)</f>
        <v>6.2</v>
      </c>
      <c r="R103" s="80">
        <f>$B106-((Q103-INT(Q103))*($B106-$B107))</f>
        <v>98.89</v>
      </c>
      <c r="S103" s="80">
        <f t="shared" ref="S103:S105" si="36">S102+(13/4)</f>
        <v>7.5</v>
      </c>
      <c r="T103" s="80">
        <f>$B107-((S103-INT(S103))*($B107-$B108))</f>
        <v>98.824999999999989</v>
      </c>
      <c r="U103" s="80">
        <f t="shared" ref="U103:U104" si="37">U102+(13/3)</f>
        <v>9.6666666666666661</v>
      </c>
      <c r="V103" s="80">
        <f>$B109-((U103-INT(U103))*($B109-$B110))</f>
        <v>98.716666666666669</v>
      </c>
      <c r="W103" s="80">
        <f>W102+(13/2)</f>
        <v>14</v>
      </c>
      <c r="X103" s="79">
        <f>$B$114</f>
        <v>98.504999999999995</v>
      </c>
    </row>
    <row r="104" spans="1:24" ht="15" thickBot="1" x14ac:dyDescent="0.4">
      <c r="A104">
        <f t="shared" si="27"/>
        <v>4</v>
      </c>
      <c r="B104" s="78">
        <v>99</v>
      </c>
      <c r="C104" s="80">
        <f t="shared" si="28"/>
        <v>4.2499999999999991</v>
      </c>
      <c r="D104" s="80">
        <f>$B104-((C104-INT(C104))*($B104-$B105))</f>
        <v>98.987499999999997</v>
      </c>
      <c r="E104" s="80">
        <f t="shared" si="29"/>
        <v>4.545454545454545</v>
      </c>
      <c r="F104" s="80">
        <f>$B104-((E104-INT(E104))*($B104-$B105))</f>
        <v>98.972727272727269</v>
      </c>
      <c r="G104" s="80">
        <f t="shared" si="30"/>
        <v>4.8999999999999995</v>
      </c>
      <c r="H104" s="80">
        <f>$B104-((G104-INT(G104))*($B104-$B105))</f>
        <v>98.954999999999998</v>
      </c>
      <c r="I104" s="80">
        <f t="shared" si="31"/>
        <v>5.3333333333333339</v>
      </c>
      <c r="J104" s="80">
        <f>$B105-((I104-INT(I104))*($B105-$B106))</f>
        <v>98.933333333333337</v>
      </c>
      <c r="K104" s="80">
        <f t="shared" si="32"/>
        <v>5.875</v>
      </c>
      <c r="L104" s="80">
        <f>$B105-((K104-INT(K104))*($B105-$B106))</f>
        <v>98.90625</v>
      </c>
      <c r="M104" s="80">
        <f t="shared" si="33"/>
        <v>6.5714285714285712</v>
      </c>
      <c r="N104" s="80">
        <f>$B106-((M104-INT(M104))*($B106-$B107))</f>
        <v>98.871428571428567</v>
      </c>
      <c r="O104" s="80">
        <f t="shared" si="34"/>
        <v>7.5</v>
      </c>
      <c r="P104" s="80">
        <f>$B107-((O104-INT(O104))*($B107-$B108))</f>
        <v>98.824999999999989</v>
      </c>
      <c r="Q104" s="80">
        <f t="shared" si="35"/>
        <v>8.8000000000000007</v>
      </c>
      <c r="R104" s="80">
        <f>$B108-((Q104-INT(Q104))*($B108-$B109))</f>
        <v>98.76</v>
      </c>
      <c r="S104" s="80">
        <f t="shared" si="36"/>
        <v>10.75</v>
      </c>
      <c r="T104" s="80">
        <f>$B110-((S104-INT(S104))*($B110-$B111))</f>
        <v>98.662500000000009</v>
      </c>
      <c r="U104" s="80">
        <f t="shared" si="37"/>
        <v>14</v>
      </c>
      <c r="V104" s="79">
        <f>$B$114</f>
        <v>98.504999999999995</v>
      </c>
      <c r="W104" s="79"/>
      <c r="X104" s="81">
        <f>$B$115</f>
        <v>95</v>
      </c>
    </row>
    <row r="105" spans="1:24" ht="15" thickBot="1" x14ac:dyDescent="0.4">
      <c r="A105">
        <f t="shared" si="27"/>
        <v>5</v>
      </c>
      <c r="B105" s="78">
        <v>98.95</v>
      </c>
      <c r="C105" s="80">
        <f t="shared" si="28"/>
        <v>5.3333333333333321</v>
      </c>
      <c r="D105" s="80">
        <f>$B105-((C105-INT(C105))*($B105-$B106))</f>
        <v>98.933333333333337</v>
      </c>
      <c r="E105" s="80">
        <f t="shared" si="29"/>
        <v>5.7272727272727266</v>
      </c>
      <c r="F105" s="80">
        <f>$B105-((E105-INT(E105))*($B105-$B106))</f>
        <v>98.913636363636371</v>
      </c>
      <c r="G105" s="80">
        <f t="shared" si="30"/>
        <v>6.1999999999999993</v>
      </c>
      <c r="H105" s="80">
        <f>$B106-((G105-INT(G105))*($B106-$B107))</f>
        <v>98.89</v>
      </c>
      <c r="I105" s="80">
        <f t="shared" si="31"/>
        <v>6.7777777777777786</v>
      </c>
      <c r="J105" s="80">
        <f>$B106-((I105-INT(I105))*($B106-$B107))</f>
        <v>98.861111111111114</v>
      </c>
      <c r="K105" s="80">
        <f t="shared" si="32"/>
        <v>7.5</v>
      </c>
      <c r="L105" s="80">
        <f>$B107-((K105-INT(K105))*($B107-$B108))</f>
        <v>98.824999999999989</v>
      </c>
      <c r="M105" s="80">
        <f t="shared" si="33"/>
        <v>8.4285714285714288</v>
      </c>
      <c r="N105" s="80">
        <f>$B108-((M105-INT(M105))*($B108-$B109))</f>
        <v>98.778571428571425</v>
      </c>
      <c r="O105" s="80">
        <f t="shared" si="34"/>
        <v>9.6666666666666661</v>
      </c>
      <c r="P105" s="80">
        <f>$B109-((O105-INT(O105))*($B109-$B110))</f>
        <v>98.716666666666669</v>
      </c>
      <c r="Q105" s="80">
        <f t="shared" si="35"/>
        <v>11.4</v>
      </c>
      <c r="R105" s="80">
        <f>$B111-((Q105-INT(Q105))*($B111-$B112))</f>
        <v>98.63</v>
      </c>
      <c r="S105" s="80">
        <f t="shared" si="36"/>
        <v>14</v>
      </c>
      <c r="T105" s="79">
        <f>$B$114</f>
        <v>98.504999999999995</v>
      </c>
      <c r="U105" s="79"/>
      <c r="V105" s="81">
        <f>$B$115</f>
        <v>95</v>
      </c>
      <c r="W105" s="81"/>
      <c r="X105" s="80">
        <f>X104-(($A105-X$100-1)*((X104-1)/($B$86-X$100-1)))</f>
        <v>92.956521739130437</v>
      </c>
    </row>
    <row r="106" spans="1:24" ht="15" thickBot="1" x14ac:dyDescent="0.4">
      <c r="A106">
        <f t="shared" si="27"/>
        <v>6</v>
      </c>
      <c r="B106" s="78">
        <v>98.9</v>
      </c>
      <c r="C106" s="80">
        <f t="shared" si="28"/>
        <v>6.4166666666666652</v>
      </c>
      <c r="D106" s="80">
        <f>$B106-((C106-INT(C106))*($B106-$B107))</f>
        <v>98.879166666666663</v>
      </c>
      <c r="E106" s="80">
        <f t="shared" si="29"/>
        <v>6.9090909090909083</v>
      </c>
      <c r="F106" s="80">
        <f>$B106-((E106-INT(E106))*($B106-$B107))</f>
        <v>98.854545454545445</v>
      </c>
      <c r="G106" s="80">
        <f t="shared" si="30"/>
        <v>7.4999999999999991</v>
      </c>
      <c r="H106" s="80">
        <f>$B107-((G106-INT(G106))*($B107-$B108))</f>
        <v>98.825000000000003</v>
      </c>
      <c r="I106" s="80">
        <f t="shared" si="31"/>
        <v>8.2222222222222232</v>
      </c>
      <c r="J106" s="80">
        <f>$B108-((I106-INT(I106))*($B108-$B109))</f>
        <v>98.788888888888891</v>
      </c>
      <c r="K106" s="80">
        <f t="shared" si="32"/>
        <v>9.125</v>
      </c>
      <c r="L106" s="80">
        <f>$B109-((K106-INT(K106))*($B109-$B110))</f>
        <v>98.743750000000006</v>
      </c>
      <c r="M106" s="80">
        <f t="shared" si="33"/>
        <v>10.285714285714286</v>
      </c>
      <c r="N106" s="80">
        <f>$B110-((M106-INT(M106))*($B110-$B111))</f>
        <v>98.685714285714283</v>
      </c>
      <c r="O106" s="80">
        <f t="shared" si="34"/>
        <v>11.833333333333332</v>
      </c>
      <c r="P106" s="80">
        <f>$B111-((O106-INT(O106))*($B111-$B112))</f>
        <v>98.608333333333334</v>
      </c>
      <c r="Q106" s="80">
        <f t="shared" si="35"/>
        <v>14</v>
      </c>
      <c r="R106" s="79">
        <f>$B$114</f>
        <v>98.504999999999995</v>
      </c>
      <c r="S106" s="79"/>
      <c r="T106" s="81">
        <f>$B$115</f>
        <v>95</v>
      </c>
      <c r="U106" s="81"/>
      <c r="V106" s="80">
        <f>V105-(($A106-V$100-1)*((V105-1)/($B$86-V$100-1)))</f>
        <v>92.911111111111111</v>
      </c>
      <c r="W106" s="80"/>
      <c r="X106" s="80">
        <f>90-(($A106-X$100-1)*(89/($B$86-X$100-1)))</f>
        <v>86.130434782608702</v>
      </c>
    </row>
    <row r="107" spans="1:24" ht="15" thickBot="1" x14ac:dyDescent="0.4">
      <c r="A107">
        <f t="shared" si="27"/>
        <v>7</v>
      </c>
      <c r="B107" s="78">
        <v>98.85</v>
      </c>
      <c r="C107" s="80">
        <f t="shared" si="28"/>
        <v>7.4999999999999982</v>
      </c>
      <c r="D107" s="80">
        <f>$B107-((C107-INT(C107))*($B107-$B108))</f>
        <v>98.825000000000003</v>
      </c>
      <c r="E107" s="80">
        <f t="shared" si="29"/>
        <v>8.0909090909090899</v>
      </c>
      <c r="F107" s="80">
        <f>$B108-((E107-INT(E107))*($B108-$B109))</f>
        <v>98.795454545454547</v>
      </c>
      <c r="G107" s="80">
        <f t="shared" si="30"/>
        <v>8.7999999999999989</v>
      </c>
      <c r="H107" s="80">
        <f>$B108-((G107-INT(G107))*($B108-$B109))</f>
        <v>98.76</v>
      </c>
      <c r="I107" s="80">
        <f t="shared" si="31"/>
        <v>9.6666666666666679</v>
      </c>
      <c r="J107" s="80">
        <f>$B109-((I107-INT(I107))*($B109-$B110))</f>
        <v>98.716666666666669</v>
      </c>
      <c r="K107" s="80">
        <f t="shared" si="32"/>
        <v>10.75</v>
      </c>
      <c r="L107" s="80">
        <f>$B110-((K107-INT(K107))*($B110-$B111))</f>
        <v>98.662500000000009</v>
      </c>
      <c r="M107" s="80">
        <f t="shared" si="33"/>
        <v>12.142857142857144</v>
      </c>
      <c r="N107" s="80">
        <f>$B112-((M107-INT(M107))*($B112-$B113))</f>
        <v>98.592857142857142</v>
      </c>
      <c r="O107" s="80">
        <f t="shared" si="34"/>
        <v>13.999999999999998</v>
      </c>
      <c r="P107" s="79">
        <f>$B$114</f>
        <v>98.504999999999995</v>
      </c>
      <c r="Q107" s="79"/>
      <c r="R107" s="81">
        <f>$B$115</f>
        <v>95</v>
      </c>
      <c r="S107" s="81"/>
      <c r="T107" s="80">
        <f>T106-(($A107-T$100-1)*((T106-1)/($B$86-T$100-1)))</f>
        <v>92.86363636363636</v>
      </c>
      <c r="U107" s="80"/>
      <c r="V107" s="80">
        <f>90-(($A107-V$100-1)*(89/($B$86-V$100-1)))</f>
        <v>86.044444444444451</v>
      </c>
      <c r="W107" s="80"/>
      <c r="X107" s="80">
        <f>90-(($A107-X$100-1)*(89/($B$86-X$100-1)))</f>
        <v>84.195652173913047</v>
      </c>
    </row>
    <row r="108" spans="1:24" ht="15" thickBot="1" x14ac:dyDescent="0.4">
      <c r="A108">
        <f t="shared" si="27"/>
        <v>8</v>
      </c>
      <c r="B108" s="78">
        <v>98.8</v>
      </c>
      <c r="C108" s="80">
        <f t="shared" si="28"/>
        <v>8.5833333333333321</v>
      </c>
      <c r="D108" s="80">
        <f>$B108-((C108-INT(C108))*($B108-$B109))</f>
        <v>98.770833333333329</v>
      </c>
      <c r="E108" s="80">
        <f t="shared" si="29"/>
        <v>9.2727272727272716</v>
      </c>
      <c r="F108" s="80">
        <f>$B109-((E108-INT(E108))*($B109-$B110))</f>
        <v>98.736363636363635</v>
      </c>
      <c r="G108" s="80">
        <f t="shared" si="30"/>
        <v>10.1</v>
      </c>
      <c r="H108" s="80">
        <f>$B110-((G108-INT(G108))*($B110-$B111))</f>
        <v>98.695000000000007</v>
      </c>
      <c r="I108" s="80">
        <f t="shared" si="31"/>
        <v>11.111111111111112</v>
      </c>
      <c r="J108" s="80">
        <f>$B111-((I108-INT(I108))*($B111-$B112))</f>
        <v>98.644444444444446</v>
      </c>
      <c r="K108" s="80">
        <f t="shared" si="32"/>
        <v>12.375</v>
      </c>
      <c r="L108" s="80">
        <f>$B112-((K108-INT(K108))*($B112-$B113))</f>
        <v>98.581249999999997</v>
      </c>
      <c r="M108" s="80">
        <f t="shared" si="33"/>
        <v>14.000000000000002</v>
      </c>
      <c r="N108" s="79">
        <f>$B$114</f>
        <v>98.504999999999995</v>
      </c>
      <c r="O108" s="79"/>
      <c r="P108" s="81">
        <f>$B$115</f>
        <v>95</v>
      </c>
      <c r="Q108" s="81"/>
      <c r="R108" s="80">
        <f>R107-(($A108-R$100-1)*((R107-1)/($B$86-R$100-1)))</f>
        <v>92.813953488372093</v>
      </c>
      <c r="S108" s="80"/>
      <c r="T108" s="80">
        <f>90-(($A108-T$100-1)*(89/($B$86-T$100-1)))</f>
        <v>85.954545454545453</v>
      </c>
      <c r="U108" s="80"/>
      <c r="V108" s="80">
        <f>90-(($A108-V$100-1)*(89/($B$86-V$100-1)))</f>
        <v>84.066666666666663</v>
      </c>
      <c r="W108" s="80"/>
      <c r="X108" s="80">
        <f>90-(($A108-X$100-1)*(89/($B$86-X$100-1)))</f>
        <v>82.260869565217391</v>
      </c>
    </row>
    <row r="109" spans="1:24" ht="15" thickBot="1" x14ac:dyDescent="0.4">
      <c r="A109">
        <f t="shared" si="27"/>
        <v>9</v>
      </c>
      <c r="B109" s="78">
        <v>98.75</v>
      </c>
      <c r="C109" s="80">
        <f t="shared" si="28"/>
        <v>9.6666666666666661</v>
      </c>
      <c r="D109" s="80">
        <f>$B109-((C109-INT(C109))*($B109-$B110))</f>
        <v>98.716666666666669</v>
      </c>
      <c r="E109" s="80">
        <f t="shared" si="29"/>
        <v>10.454545454545453</v>
      </c>
      <c r="F109" s="80">
        <f>$B110-((E109-INT(E109))*($B110-$B111))</f>
        <v>98.677272727272737</v>
      </c>
      <c r="G109" s="80">
        <f t="shared" si="30"/>
        <v>11.4</v>
      </c>
      <c r="H109" s="80">
        <f>$B111-((G109-INT(G109))*($B111-$B112))</f>
        <v>98.63</v>
      </c>
      <c r="I109" s="80">
        <f t="shared" si="31"/>
        <v>12.555555555555557</v>
      </c>
      <c r="J109" s="80">
        <f>$B112-((I109-INT(I109))*($B112-$B113))</f>
        <v>98.572222222222223</v>
      </c>
      <c r="K109" s="80">
        <f t="shared" si="32"/>
        <v>14</v>
      </c>
      <c r="L109" s="79">
        <f>$B$114</f>
        <v>98.504999999999995</v>
      </c>
      <c r="M109" s="79"/>
      <c r="N109" s="81">
        <f>$B$115</f>
        <v>95</v>
      </c>
      <c r="O109" s="81"/>
      <c r="P109" s="80">
        <f>P108-(($A109-P$100-1)*((P108-1)/($B$86-P$100-1)))</f>
        <v>92.761904761904759</v>
      </c>
      <c r="Q109" s="80"/>
      <c r="R109" s="80">
        <f>90-(($A109-R$100-1)*(89/($B$86-R$100-1)))</f>
        <v>85.860465116279073</v>
      </c>
      <c r="S109" s="80"/>
      <c r="T109" s="80">
        <f>90-(($A109-T$100-1)*(89/($B$86-T$100-1)))</f>
        <v>83.931818181818187</v>
      </c>
      <c r="U109" s="80"/>
      <c r="V109" s="80">
        <f>90-(($A109-V$100-1)*(89/($B$86-V$100-1)))</f>
        <v>82.088888888888889</v>
      </c>
      <c r="W109" s="80"/>
      <c r="X109" s="80">
        <f>90-(($A109-X$100-1)*(89/($B$86-X$100-1)))</f>
        <v>80.326086956521735</v>
      </c>
    </row>
    <row r="110" spans="1:24" ht="15" thickBot="1" x14ac:dyDescent="0.4">
      <c r="A110">
        <f t="shared" si="27"/>
        <v>10</v>
      </c>
      <c r="B110" s="78">
        <v>98.7</v>
      </c>
      <c r="C110" s="80">
        <f t="shared" si="28"/>
        <v>10.75</v>
      </c>
      <c r="D110" s="80">
        <f>$B110-((C110-INT(C110))*($B110-$B111))</f>
        <v>98.662500000000009</v>
      </c>
      <c r="E110" s="80">
        <f t="shared" si="29"/>
        <v>11.636363636363635</v>
      </c>
      <c r="F110" s="80">
        <f>$B111-((E110-INT(E110))*($B111-$B112))</f>
        <v>98.61818181818181</v>
      </c>
      <c r="G110" s="80">
        <f t="shared" si="30"/>
        <v>12.700000000000001</v>
      </c>
      <c r="H110" s="80">
        <f>$B112-((G110-INT(G110))*($B112-$B113))</f>
        <v>98.564999999999998</v>
      </c>
      <c r="I110" s="80">
        <f t="shared" si="31"/>
        <v>14.000000000000002</v>
      </c>
      <c r="J110" s="79">
        <f>$B$114</f>
        <v>98.504999999999995</v>
      </c>
      <c r="K110" s="79"/>
      <c r="L110" s="81">
        <f>$B$115</f>
        <v>95</v>
      </c>
      <c r="M110" s="81"/>
      <c r="N110" s="80">
        <f>N109-(($A110-N$100-1)*((N109-1)/($B$86-N$100-1)))</f>
        <v>92.707317073170728</v>
      </c>
      <c r="O110" s="80"/>
      <c r="P110" s="80">
        <f>90-(($A110-P$100-1)*(89/($B$86-P$100-1)))</f>
        <v>85.761904761904759</v>
      </c>
      <c r="Q110" s="80"/>
      <c r="R110" s="80">
        <f>90-(($A110-R$100-1)*(89/($B$86-R$100-1)))</f>
        <v>83.79069767441861</v>
      </c>
      <c r="S110" s="80"/>
      <c r="T110" s="80">
        <f>90-(($A110-T$100-1)*(89/($B$86-T$100-1)))</f>
        <v>81.909090909090907</v>
      </c>
      <c r="U110" s="80"/>
      <c r="V110" s="80">
        <f>90-(($A110-V$100-1)*(89/($B$86-V$100-1)))</f>
        <v>80.111111111111114</v>
      </c>
      <c r="W110" s="80"/>
      <c r="X110" s="80">
        <f>90-(($A110-X$100-1)*(89/($B$86-X$100-1)))</f>
        <v>78.391304347826093</v>
      </c>
    </row>
    <row r="111" spans="1:24" ht="15" thickBot="1" x14ac:dyDescent="0.4">
      <c r="A111">
        <f t="shared" si="27"/>
        <v>11</v>
      </c>
      <c r="B111" s="78">
        <v>98.65</v>
      </c>
      <c r="C111" s="80">
        <f t="shared" si="28"/>
        <v>11.833333333333334</v>
      </c>
      <c r="D111" s="80">
        <f>$B111-((C111-INT(C111))*($B111-$B112))</f>
        <v>98.608333333333334</v>
      </c>
      <c r="E111" s="80">
        <f t="shared" si="29"/>
        <v>12.818181818181817</v>
      </c>
      <c r="F111" s="80">
        <f>$B112-((E111-INT(E111))*($B112-$B113))</f>
        <v>98.559090909090912</v>
      </c>
      <c r="G111" s="80">
        <f t="shared" si="30"/>
        <v>14.000000000000002</v>
      </c>
      <c r="H111" s="79">
        <f>$B$114</f>
        <v>98.504999999999995</v>
      </c>
      <c r="I111" s="79"/>
      <c r="J111" s="81">
        <f>$B$115</f>
        <v>95</v>
      </c>
      <c r="K111" s="81"/>
      <c r="L111" s="80">
        <f>L110-(($A111-L$100-1)*((L110-1)/($B$86-L$100-1)))</f>
        <v>92.65</v>
      </c>
      <c r="M111" s="80"/>
      <c r="N111" s="80">
        <f>90-(($A111-N$100-1)*(89/($B$86-N$100-1)))</f>
        <v>85.658536585365852</v>
      </c>
      <c r="O111" s="80"/>
      <c r="P111" s="80">
        <f>90-(($A111-P$100-1)*(89/($B$86-P$100-1)))</f>
        <v>83.642857142857139</v>
      </c>
      <c r="Q111" s="80"/>
      <c r="R111" s="80">
        <f>90-(($A111-R$100-1)*(89/($B$86-R$100-1)))</f>
        <v>81.720930232558146</v>
      </c>
      <c r="S111" s="80"/>
      <c r="T111" s="80">
        <f>90-(($A111-T$100-1)*(89/($B$86-T$100-1)))</f>
        <v>79.88636363636364</v>
      </c>
      <c r="U111" s="80"/>
      <c r="V111" s="80">
        <f>90-(($A111-V$100-1)*(89/($B$86-V$100-1)))</f>
        <v>78.133333333333326</v>
      </c>
      <c r="W111" s="80"/>
      <c r="X111" s="80">
        <f>90-(($A111-X$100-1)*(89/($B$86-X$100-1)))</f>
        <v>76.456521739130437</v>
      </c>
    </row>
    <row r="112" spans="1:24" ht="15" thickBot="1" x14ac:dyDescent="0.4">
      <c r="A112">
        <f t="shared" si="27"/>
        <v>12</v>
      </c>
      <c r="B112" s="78">
        <v>98.6</v>
      </c>
      <c r="C112" s="80">
        <f t="shared" si="28"/>
        <v>12.916666666666668</v>
      </c>
      <c r="D112" s="80">
        <f>$B112-((C112-INT(C112))*($B112-$B113))</f>
        <v>98.55416666666666</v>
      </c>
      <c r="E112" s="80">
        <f t="shared" si="29"/>
        <v>13.999999999999998</v>
      </c>
      <c r="F112" s="79">
        <f>$B$114</f>
        <v>98.504999999999995</v>
      </c>
      <c r="G112" s="79"/>
      <c r="H112" s="81">
        <f>$B$115</f>
        <v>95</v>
      </c>
      <c r="I112" s="81"/>
      <c r="J112" s="80">
        <f>J111-(($A112-J$100-1)*((J111-1)/($B$86-J$100-1)))</f>
        <v>92.589743589743591</v>
      </c>
      <c r="K112" s="80"/>
      <c r="L112" s="80">
        <f>90-(($A112-L$100-1)*(89/($B$86-L$100-1)))</f>
        <v>85.55</v>
      </c>
      <c r="M112" s="80"/>
      <c r="N112" s="80">
        <f>90-(($A112-N$100-1)*(89/($B$86-N$100-1)))</f>
        <v>83.487804878048777</v>
      </c>
      <c r="O112" s="80"/>
      <c r="P112" s="80">
        <f>90-(($A112-P$100-1)*(89/($B$86-P$100-1)))</f>
        <v>81.523809523809518</v>
      </c>
      <c r="Q112" s="80"/>
      <c r="R112" s="80">
        <f>90-(($A112-R$100-1)*(89/($B$86-R$100-1)))</f>
        <v>79.651162790697668</v>
      </c>
      <c r="S112" s="80"/>
      <c r="T112" s="80">
        <f>90-(($A112-T$100-1)*(89/($B$86-T$100-1)))</f>
        <v>77.86363636363636</v>
      </c>
      <c r="U112" s="80"/>
      <c r="V112" s="80">
        <f>90-(($A112-V$100-1)*(89/($B$86-V$100-1)))</f>
        <v>76.155555555555551</v>
      </c>
      <c r="W112" s="80"/>
      <c r="X112" s="80">
        <f>90-(($A112-X$100-1)*(89/($B$86-X$100-1)))</f>
        <v>74.521739130434781</v>
      </c>
    </row>
    <row r="113" spans="1:24" ht="15" thickBot="1" x14ac:dyDescent="0.4">
      <c r="A113">
        <f t="shared" si="27"/>
        <v>13</v>
      </c>
      <c r="B113" s="78">
        <v>98.55</v>
      </c>
      <c r="C113" s="80">
        <f t="shared" si="28"/>
        <v>14.000000000000002</v>
      </c>
      <c r="D113" s="79">
        <f>$B$114</f>
        <v>98.504999999999995</v>
      </c>
      <c r="E113" s="79"/>
      <c r="F113" s="81">
        <f>$B$115</f>
        <v>95</v>
      </c>
      <c r="G113" s="81"/>
      <c r="H113" s="80">
        <f>H112-(($A113-H$100-1)*((H112-1)/($B$86-H$100-1)))</f>
        <v>92.526315789473685</v>
      </c>
      <c r="I113" s="80"/>
      <c r="J113" s="80">
        <f>90-(($A113-J$100-1)*(89/($B$86-J$100-1)))</f>
        <v>85.435897435897431</v>
      </c>
      <c r="K113" s="80"/>
      <c r="L113" s="80">
        <f>90-(($A113-L$100-1)*(89/($B$86-L$100-1)))</f>
        <v>83.325000000000003</v>
      </c>
      <c r="M113" s="80"/>
      <c r="N113" s="80">
        <f>90-(($A113-N$100-1)*(89/($B$86-N$100-1)))</f>
        <v>81.317073170731703</v>
      </c>
      <c r="O113" s="80"/>
      <c r="P113" s="80">
        <f>90-(($A113-P$100-1)*(89/($B$86-P$100-1)))</f>
        <v>79.404761904761898</v>
      </c>
      <c r="Q113" s="80"/>
      <c r="R113" s="80">
        <f>90-(($A113-R$100-1)*(89/($B$86-R$100-1)))</f>
        <v>77.581395348837205</v>
      </c>
      <c r="S113" s="80"/>
      <c r="T113" s="80">
        <f>90-(($A113-T$100-1)*(89/($B$86-T$100-1)))</f>
        <v>75.840909090909093</v>
      </c>
      <c r="U113" s="80"/>
      <c r="V113" s="80">
        <f>90-(($A113-V$100-1)*(89/($B$86-V$100-1)))</f>
        <v>74.177777777777777</v>
      </c>
      <c r="W113" s="80"/>
      <c r="X113" s="80">
        <f>90-(($A113-X$100-1)*(89/($B$86-X$100-1)))</f>
        <v>72.586956521739125</v>
      </c>
    </row>
    <row r="114" spans="1:24" ht="15" thickBot="1" x14ac:dyDescent="0.4">
      <c r="A114" s="8">
        <f t="shared" si="27"/>
        <v>14</v>
      </c>
      <c r="B114" s="78">
        <v>98.504999999999995</v>
      </c>
      <c r="C114" s="79"/>
      <c r="D114" s="81">
        <f>$B$115</f>
        <v>95</v>
      </c>
      <c r="E114" s="81"/>
      <c r="F114" s="80">
        <f>F113-(($A114-F$100-1)*((F113-1)/($B$86-F$100-1)))</f>
        <v>92.459459459459453</v>
      </c>
      <c r="G114" s="80"/>
      <c r="H114" s="80">
        <f>90-(($A114-H$100-1)*(89/($B$86-H$100-1)))</f>
        <v>85.315789473684205</v>
      </c>
      <c r="I114" s="80"/>
      <c r="J114" s="80">
        <f>90-(($A114-J$100-1)*(89/($B$86-J$100-1)))</f>
        <v>83.15384615384616</v>
      </c>
      <c r="K114" s="80"/>
      <c r="L114" s="80">
        <f>90-(($A114-L$100-1)*(89/($B$86-L$100-1)))</f>
        <v>81.099999999999994</v>
      </c>
      <c r="M114" s="80"/>
      <c r="N114" s="80">
        <f>90-(($A114-N$100-1)*(89/($B$86-N$100-1)))</f>
        <v>79.146341463414629</v>
      </c>
      <c r="O114" s="80"/>
      <c r="P114" s="80">
        <f>90-(($A114-P$100-1)*(89/($B$86-P$100-1)))</f>
        <v>77.285714285714278</v>
      </c>
      <c r="Q114" s="80"/>
      <c r="R114" s="80">
        <f>90-(($A114-R$100-1)*(89/($B$86-R$100-1)))</f>
        <v>75.511627906976742</v>
      </c>
      <c r="S114" s="80"/>
      <c r="T114" s="80">
        <f>90-(($A114-T$100-1)*(89/($B$86-T$100-1)))</f>
        <v>73.818181818181813</v>
      </c>
      <c r="U114" s="80"/>
      <c r="V114" s="80">
        <f>90-(($A114-V$100-1)*(89/($B$86-V$100-1)))</f>
        <v>72.2</v>
      </c>
      <c r="W114" s="80"/>
      <c r="X114" s="80">
        <f>90-(($A114-X$100-1)*(89/($B$86-X$100-1)))</f>
        <v>70.652173913043484</v>
      </c>
    </row>
    <row r="115" spans="1:24" ht="15" thickBot="1" x14ac:dyDescent="0.4">
      <c r="A115" s="10">
        <f t="shared" si="27"/>
        <v>15</v>
      </c>
      <c r="B115" s="82">
        <v>95</v>
      </c>
      <c r="C115" s="83"/>
      <c r="D115" s="80">
        <f>D114-(($A115-D$100-1)*((D114-1)/($B$86-D$100-1)))</f>
        <v>92.388888888888886</v>
      </c>
      <c r="E115" s="80"/>
      <c r="F115" s="80">
        <f>90-(($A115-F$100-1)*(89/($B$86-F$100-1)))</f>
        <v>85.189189189189193</v>
      </c>
      <c r="G115" s="80"/>
      <c r="H115" s="80">
        <f>90-(($A115-H$100-1)*(89/($B$86-H$100-1)))</f>
        <v>82.973684210526315</v>
      </c>
      <c r="I115" s="80"/>
      <c r="J115" s="80">
        <f>90-(($A115-J$100-1)*(89/($B$86-J$100-1)))</f>
        <v>80.871794871794876</v>
      </c>
      <c r="K115" s="80"/>
      <c r="L115" s="80">
        <f>90-(($A115-L$100-1)*(89/($B$86-L$100-1)))</f>
        <v>78.875</v>
      </c>
      <c r="M115" s="80"/>
      <c r="N115" s="80">
        <f>90-(($A115-N$100-1)*(89/($B$86-N$100-1)))</f>
        <v>76.975609756097555</v>
      </c>
      <c r="O115" s="80"/>
      <c r="P115" s="80">
        <f>90-(($A115-P$100-1)*(89/($B$86-P$100-1)))</f>
        <v>75.166666666666671</v>
      </c>
      <c r="Q115" s="80"/>
      <c r="R115" s="80">
        <f>90-(($A115-R$100-1)*(89/($B$86-R$100-1)))</f>
        <v>73.441860465116278</v>
      </c>
      <c r="S115" s="80"/>
      <c r="T115" s="80">
        <f>90-(($A115-T$100-1)*(89/($B$86-T$100-1)))</f>
        <v>71.795454545454547</v>
      </c>
      <c r="U115" s="80"/>
      <c r="V115" s="80">
        <f>90-(($A115-V$100-1)*(89/($B$86-V$100-1)))</f>
        <v>70.222222222222229</v>
      </c>
      <c r="W115" s="80"/>
      <c r="X115" s="80">
        <f>90-(($A115-X$100-1)*(89/($B$86-X$100-1)))</f>
        <v>68.717391304347828</v>
      </c>
    </row>
    <row r="116" spans="1:24" x14ac:dyDescent="0.35">
      <c r="A116">
        <f t="shared" si="27"/>
        <v>16</v>
      </c>
      <c r="B116" s="80">
        <f>B115-(($A116-B$100-1)*((B115-1)/($B$86-B$100-1)))</f>
        <v>92.314285714285717</v>
      </c>
      <c r="C116" s="80"/>
      <c r="D116" s="80">
        <f>90-(($A116-D$100-1)*(89/($B$86-D$100-1)))</f>
        <v>85.055555555555557</v>
      </c>
      <c r="E116" s="80"/>
      <c r="F116" s="80">
        <f>90-(($A116-F$100-1)*(89/($B$86-F$100-1)))</f>
        <v>82.78378378378379</v>
      </c>
      <c r="G116" s="80"/>
      <c r="H116" s="80">
        <f>90-(($A116-H$100-1)*(89/($B$86-H$100-1)))</f>
        <v>80.631578947368425</v>
      </c>
      <c r="I116" s="80"/>
      <c r="J116" s="80">
        <f>90-(($A116-J$100-1)*(89/($B$86-J$100-1)))</f>
        <v>78.589743589743591</v>
      </c>
      <c r="K116" s="80"/>
      <c r="L116" s="80">
        <f>90-(($A116-L$100-1)*(89/($B$86-L$100-1)))</f>
        <v>76.650000000000006</v>
      </c>
      <c r="M116" s="80"/>
      <c r="N116" s="80">
        <f>90-(($A116-N$100-1)*(89/($B$86-N$100-1)))</f>
        <v>74.804878048780495</v>
      </c>
      <c r="O116" s="80"/>
      <c r="P116" s="80">
        <f>90-(($A116-P$100-1)*(89/($B$86-P$100-1)))</f>
        <v>73.047619047619051</v>
      </c>
      <c r="Q116" s="80"/>
      <c r="R116" s="80">
        <f>90-(($A116-R$100-1)*(89/($B$86-R$100-1)))</f>
        <v>71.372093023255815</v>
      </c>
      <c r="S116" s="80"/>
      <c r="T116" s="80">
        <f>90-(($A116-T$100-1)*(89/($B$86-T$100-1)))</f>
        <v>69.772727272727266</v>
      </c>
      <c r="U116" s="80"/>
      <c r="V116" s="80">
        <f>90-(($A116-V$100-1)*(89/($B$86-V$100-1)))</f>
        <v>68.24444444444444</v>
      </c>
      <c r="W116" s="80"/>
      <c r="X116" s="80">
        <f>90-(($A116-X$100-1)*(89/($B$86-X$100-1)))</f>
        <v>66.782608695652172</v>
      </c>
    </row>
    <row r="117" spans="1:24" x14ac:dyDescent="0.35">
      <c r="A117">
        <f t="shared" si="27"/>
        <v>17</v>
      </c>
      <c r="B117" s="80">
        <f>90-(($A117-B$100-1)*(89/($B$86-B$100-1)))</f>
        <v>84.914285714285711</v>
      </c>
      <c r="C117" s="80"/>
      <c r="D117" s="80">
        <f>90-(($A117-D$100-1)*(89/($B$86-D$100-1)))</f>
        <v>82.583333333333329</v>
      </c>
      <c r="E117" s="80"/>
      <c r="F117" s="80">
        <f>90-(($A117-F$100-1)*(89/($B$86-F$100-1)))</f>
        <v>80.378378378378386</v>
      </c>
      <c r="G117" s="80"/>
      <c r="H117" s="80">
        <f>90-(($A117-H$100-1)*(89/($B$86-H$100-1)))</f>
        <v>78.28947368421052</v>
      </c>
      <c r="I117" s="80"/>
      <c r="J117" s="80">
        <f>90-(($A117-J$100-1)*(89/($B$86-J$100-1)))</f>
        <v>76.307692307692307</v>
      </c>
      <c r="K117" s="80"/>
      <c r="L117" s="80">
        <f>90-(($A117-L$100-1)*(89/($B$86-L$100-1)))</f>
        <v>74.424999999999997</v>
      </c>
      <c r="M117" s="80"/>
      <c r="N117" s="80">
        <f>90-(($A117-N$100-1)*(89/($B$86-N$100-1)))</f>
        <v>72.634146341463406</v>
      </c>
      <c r="O117" s="80"/>
      <c r="P117" s="80">
        <f>90-(($A117-P$100-1)*(89/($B$86-P$100-1)))</f>
        <v>70.928571428571431</v>
      </c>
      <c r="Q117" s="80"/>
      <c r="R117" s="80">
        <f>90-(($A117-R$100-1)*(89/($B$86-R$100-1)))</f>
        <v>69.302325581395351</v>
      </c>
      <c r="S117" s="80"/>
      <c r="T117" s="80">
        <f>90-(($A117-T$100-1)*(89/($B$86-T$100-1)))</f>
        <v>67.75</v>
      </c>
      <c r="U117" s="80"/>
      <c r="V117" s="80">
        <f>90-(($A117-V$100-1)*(89/($B$86-V$100-1)))</f>
        <v>66.266666666666666</v>
      </c>
      <c r="W117" s="80"/>
      <c r="X117" s="80">
        <f>90-(($A117-X$100-1)*(89/($B$86-X$100-1)))</f>
        <v>64.84782608695653</v>
      </c>
    </row>
    <row r="118" spans="1:24" x14ac:dyDescent="0.35">
      <c r="A118">
        <f t="shared" si="27"/>
        <v>18</v>
      </c>
      <c r="B118" s="80">
        <f>90-(($A118-B$100-1)*(89/($B$86-B$100-1)))</f>
        <v>82.371428571428567</v>
      </c>
      <c r="C118" s="80"/>
      <c r="D118" s="80">
        <f>90-(($A118-D$100-1)*(89/($B$86-D$100-1)))</f>
        <v>80.111111111111114</v>
      </c>
      <c r="E118" s="80"/>
      <c r="F118" s="80">
        <f>90-(($A118-F$100-1)*(89/($B$86-F$100-1)))</f>
        <v>77.972972972972968</v>
      </c>
      <c r="G118" s="80"/>
      <c r="H118" s="80">
        <f>90-(($A118-H$100-1)*(89/($B$86-H$100-1)))</f>
        <v>75.94736842105263</v>
      </c>
      <c r="I118" s="80"/>
      <c r="J118" s="80">
        <f>90-(($A118-J$100-1)*(89/($B$86-J$100-1)))</f>
        <v>74.025641025641022</v>
      </c>
      <c r="K118" s="80"/>
      <c r="L118" s="80">
        <f>90-(($A118-L$100-1)*(89/($B$86-L$100-1)))</f>
        <v>72.2</v>
      </c>
      <c r="M118" s="80"/>
      <c r="N118" s="80">
        <f>90-(($A118-N$100-1)*(89/($B$86-N$100-1)))</f>
        <v>70.463414634146346</v>
      </c>
      <c r="O118" s="80"/>
      <c r="P118" s="80">
        <f>90-(($A118-P$100-1)*(89/($B$86-P$100-1)))</f>
        <v>68.80952380952381</v>
      </c>
      <c r="Q118" s="80"/>
      <c r="R118" s="80">
        <f>90-(($A118-R$100-1)*(89/($B$86-R$100-1)))</f>
        <v>67.232558139534888</v>
      </c>
      <c r="S118" s="80"/>
      <c r="T118" s="80">
        <f>90-(($A118-T$100-1)*(89/($B$86-T$100-1)))</f>
        <v>65.72727272727272</v>
      </c>
      <c r="U118" s="80"/>
      <c r="V118" s="80">
        <f>90-(($A118-V$100-1)*(89/($B$86-V$100-1)))</f>
        <v>64.288888888888891</v>
      </c>
      <c r="W118" s="80"/>
      <c r="X118" s="80">
        <f>90-(($A118-X$100-1)*(89/($B$86-X$100-1)))</f>
        <v>62.913043478260875</v>
      </c>
    </row>
    <row r="119" spans="1:24" x14ac:dyDescent="0.35">
      <c r="A119">
        <f t="shared" si="27"/>
        <v>19</v>
      </c>
      <c r="B119" s="80">
        <f>90-(($A119-B$100-1)*(89/($B$86-B$100-1)))</f>
        <v>79.828571428571422</v>
      </c>
      <c r="C119" s="80"/>
      <c r="D119" s="80">
        <f>90-(($A119-D$100-1)*(89/($B$86-D$100-1)))</f>
        <v>77.638888888888886</v>
      </c>
      <c r="E119" s="80"/>
      <c r="F119" s="80">
        <f>90-(($A119-F$100-1)*(89/($B$86-F$100-1)))</f>
        <v>75.567567567567565</v>
      </c>
      <c r="G119" s="80"/>
      <c r="H119" s="80">
        <f>90-(($A119-H$100-1)*(89/($B$86-H$100-1)))</f>
        <v>73.60526315789474</v>
      </c>
      <c r="I119" s="80"/>
      <c r="J119" s="80">
        <f>90-(($A119-J$100-1)*(89/($B$86-J$100-1)))</f>
        <v>71.743589743589752</v>
      </c>
      <c r="K119" s="80"/>
      <c r="L119" s="80">
        <f>90-(($A119-L$100-1)*(89/($B$86-L$100-1)))</f>
        <v>69.974999999999994</v>
      </c>
      <c r="M119" s="80"/>
      <c r="N119" s="80">
        <f>90-(($A119-N$100-1)*(89/($B$86-N$100-1)))</f>
        <v>68.292682926829258</v>
      </c>
      <c r="O119" s="80"/>
      <c r="P119" s="80">
        <f>90-(($A119-P$100-1)*(89/($B$86-P$100-1)))</f>
        <v>66.69047619047619</v>
      </c>
      <c r="Q119" s="80"/>
      <c r="R119" s="80">
        <f>90-(($A119-R$100-1)*(89/($B$86-R$100-1)))</f>
        <v>65.16279069767441</v>
      </c>
      <c r="S119" s="80"/>
      <c r="T119" s="80">
        <f>90-(($A119-T$100-1)*(89/($B$86-T$100-1)))</f>
        <v>63.704545454545453</v>
      </c>
      <c r="U119" s="80"/>
      <c r="V119" s="80">
        <f>90-(($A119-V$100-1)*(89/($B$86-V$100-1)))</f>
        <v>62.31111111111111</v>
      </c>
      <c r="W119" s="80"/>
      <c r="X119" s="80">
        <f>90-(($A119-X$100-1)*(89/($B$86-X$100-1)))</f>
        <v>60.978260869565219</v>
      </c>
    </row>
    <row r="120" spans="1:24" x14ac:dyDescent="0.35">
      <c r="A120">
        <f t="shared" si="27"/>
        <v>20</v>
      </c>
      <c r="B120" s="80">
        <f>90-(($A120-B$100-1)*(89/($B$86-B$100-1)))</f>
        <v>77.285714285714292</v>
      </c>
      <c r="C120" s="80"/>
      <c r="D120" s="80">
        <f>90-(($A120-D$100-1)*(89/($B$86-D$100-1)))</f>
        <v>75.166666666666671</v>
      </c>
      <c r="E120" s="80"/>
      <c r="F120" s="80">
        <f>90-(($A120-F$100-1)*(89/($B$86-F$100-1)))</f>
        <v>73.162162162162161</v>
      </c>
      <c r="G120" s="80"/>
      <c r="H120" s="80">
        <f>90-(($A120-H$100-1)*(89/($B$86-H$100-1)))</f>
        <v>71.26315789473685</v>
      </c>
      <c r="I120" s="80"/>
      <c r="J120" s="80">
        <f>90-(($A120-J$100-1)*(89/($B$86-J$100-1)))</f>
        <v>69.461538461538467</v>
      </c>
      <c r="K120" s="80"/>
      <c r="L120" s="80">
        <f>90-(($A120-L$100-1)*(89/($B$86-L$100-1)))</f>
        <v>67.75</v>
      </c>
      <c r="M120" s="80"/>
      <c r="N120" s="80">
        <f>90-(($A120-N$100-1)*(89/($B$86-N$100-1)))</f>
        <v>66.121951219512198</v>
      </c>
      <c r="O120" s="80"/>
      <c r="P120" s="80">
        <f>90-(($A120-P$100-1)*(89/($B$86-P$100-1)))</f>
        <v>64.571428571428569</v>
      </c>
      <c r="Q120" s="80"/>
      <c r="R120" s="80">
        <f>90-(($A120-R$100-1)*(89/($B$86-R$100-1)))</f>
        <v>63.093023255813954</v>
      </c>
      <c r="S120" s="80"/>
      <c r="T120" s="80">
        <f>90-(($A120-T$100-1)*(89/($B$86-T$100-1)))</f>
        <v>61.68181818181818</v>
      </c>
      <c r="U120" s="80"/>
      <c r="V120" s="80">
        <f>90-(($A120-V$100-1)*(89/($B$86-V$100-1)))</f>
        <v>60.333333333333329</v>
      </c>
      <c r="W120" s="80"/>
      <c r="X120" s="80">
        <f>90-(($A120-X$100-1)*(89/($B$86-X$100-1)))</f>
        <v>59.043478260869563</v>
      </c>
    </row>
    <row r="121" spans="1:24" x14ac:dyDescent="0.35">
      <c r="A121">
        <f t="shared" si="27"/>
        <v>21</v>
      </c>
      <c r="B121" s="80">
        <f>90-(($A121-B$100-1)*(89/($B$86-B$100-1)))</f>
        <v>74.742857142857147</v>
      </c>
      <c r="C121" s="80"/>
      <c r="D121" s="80">
        <f>90-(($A121-D$100-1)*(89/($B$86-D$100-1)))</f>
        <v>72.694444444444443</v>
      </c>
      <c r="E121" s="80"/>
      <c r="F121" s="80">
        <f>90-(($A121-F$100-1)*(89/($B$86-F$100-1)))</f>
        <v>70.756756756756758</v>
      </c>
      <c r="G121" s="80"/>
      <c r="H121" s="80">
        <f>90-(($A121-H$100-1)*(89/($B$86-H$100-1)))</f>
        <v>68.921052631578945</v>
      </c>
      <c r="I121" s="80"/>
      <c r="J121" s="80">
        <f>90-(($A121-J$100-1)*(89/($B$86-J$100-1)))</f>
        <v>67.179487179487182</v>
      </c>
      <c r="K121" s="80"/>
      <c r="L121" s="80">
        <f>90-(($A121-L$100-1)*(89/($B$86-L$100-1)))</f>
        <v>65.525000000000006</v>
      </c>
      <c r="M121" s="80"/>
      <c r="N121" s="80">
        <f>90-(($A121-N$100-1)*(89/($B$86-N$100-1)))</f>
        <v>63.951219512195124</v>
      </c>
      <c r="O121" s="80"/>
      <c r="P121" s="80">
        <f>90-(($A121-P$100-1)*(89/($B$86-P$100-1)))</f>
        <v>62.452380952380949</v>
      </c>
      <c r="Q121" s="80"/>
      <c r="R121" s="80">
        <f>90-(($A121-R$100-1)*(89/($B$86-R$100-1)))</f>
        <v>61.023255813953483</v>
      </c>
      <c r="S121" s="80"/>
      <c r="T121" s="80">
        <f>90-(($A121-T$100-1)*(89/($B$86-T$100-1)))</f>
        <v>59.659090909090907</v>
      </c>
      <c r="U121" s="80"/>
      <c r="V121" s="80">
        <f>90-(($A121-V$100-1)*(89/($B$86-V$100-1)))</f>
        <v>58.355555555555554</v>
      </c>
      <c r="W121" s="80"/>
      <c r="X121" s="80">
        <f>90-(($A121-X$100-1)*(89/($B$86-X$100-1)))</f>
        <v>57.108695652173914</v>
      </c>
    </row>
    <row r="122" spans="1:24" x14ac:dyDescent="0.35">
      <c r="A122">
        <f t="shared" si="27"/>
        <v>22</v>
      </c>
      <c r="B122" s="80">
        <f>90-(($A122-B$100-1)*(89/($B$86-B$100-1)))</f>
        <v>72.2</v>
      </c>
      <c r="C122" s="80"/>
      <c r="D122" s="80">
        <f>90-(($A122-D$100-1)*(89/($B$86-D$100-1)))</f>
        <v>70.222222222222229</v>
      </c>
      <c r="E122" s="80"/>
      <c r="F122" s="80">
        <f>90-(($A122-F$100-1)*(89/($B$86-F$100-1)))</f>
        <v>68.351351351351354</v>
      </c>
      <c r="G122" s="80"/>
      <c r="H122" s="80">
        <f>90-(($A122-H$100-1)*(89/($B$86-H$100-1)))</f>
        <v>66.578947368421055</v>
      </c>
      <c r="I122" s="80"/>
      <c r="J122" s="80">
        <f>90-(($A122-J$100-1)*(89/($B$86-J$100-1)))</f>
        <v>64.897435897435898</v>
      </c>
      <c r="K122" s="80"/>
      <c r="L122" s="80">
        <f>90-(($A122-L$100-1)*(89/($B$86-L$100-1)))</f>
        <v>63.3</v>
      </c>
      <c r="M122" s="80"/>
      <c r="N122" s="80">
        <f>90-(($A122-N$100-1)*(89/($B$86-N$100-1)))</f>
        <v>61.780487804878049</v>
      </c>
      <c r="O122" s="80"/>
      <c r="P122" s="80">
        <f>90-(($A122-P$100-1)*(89/($B$86-P$100-1)))</f>
        <v>60.333333333333329</v>
      </c>
      <c r="Q122" s="80"/>
      <c r="R122" s="80">
        <f>90-(($A122-R$100-1)*(89/($B$86-R$100-1)))</f>
        <v>58.95348837209302</v>
      </c>
      <c r="S122" s="80"/>
      <c r="T122" s="80">
        <f>90-(($A122-T$100-1)*(89/($B$86-T$100-1)))</f>
        <v>57.636363636363633</v>
      </c>
      <c r="U122" s="80"/>
      <c r="V122" s="80">
        <f>90-(($A122-V$100-1)*(89/($B$86-V$100-1)))</f>
        <v>56.37777777777778</v>
      </c>
      <c r="W122" s="80"/>
      <c r="X122" s="80">
        <f>90-(($A122-X$100-1)*(89/($B$86-X$100-1)))</f>
        <v>55.173913043478265</v>
      </c>
    </row>
    <row r="123" spans="1:24" x14ac:dyDescent="0.35">
      <c r="A123">
        <f t="shared" si="27"/>
        <v>23</v>
      </c>
      <c r="B123" s="80">
        <f>90-(($A123-B$100-1)*(89/($B$86-B$100-1)))</f>
        <v>69.657142857142858</v>
      </c>
      <c r="C123" s="80"/>
      <c r="D123" s="80">
        <f>90-(($A123-D$100-1)*(89/($B$86-D$100-1)))</f>
        <v>67.75</v>
      </c>
      <c r="E123" s="80"/>
      <c r="F123" s="80">
        <f>90-(($A123-F$100-1)*(89/($B$86-F$100-1)))</f>
        <v>65.945945945945951</v>
      </c>
      <c r="G123" s="80"/>
      <c r="H123" s="80">
        <f>90-(($A123-H$100-1)*(89/($B$86-H$100-1)))</f>
        <v>64.23684210526315</v>
      </c>
      <c r="I123" s="80"/>
      <c r="J123" s="80">
        <f>90-(($A123-J$100-1)*(89/($B$86-J$100-1)))</f>
        <v>62.615384615384613</v>
      </c>
      <c r="K123" s="80"/>
      <c r="L123" s="80">
        <f>90-(($A123-L$100-1)*(89/($B$86-L$100-1)))</f>
        <v>61.075000000000003</v>
      </c>
      <c r="M123" s="80"/>
      <c r="N123" s="80">
        <f>90-(($A123-N$100-1)*(89/($B$86-N$100-1)))</f>
        <v>59.609756097560975</v>
      </c>
      <c r="O123" s="80"/>
      <c r="P123" s="80">
        <f>90-(($A123-P$100-1)*(89/($B$86-P$100-1)))</f>
        <v>58.214285714285715</v>
      </c>
      <c r="Q123" s="80"/>
      <c r="R123" s="80">
        <f>90-(($A123-R$100-1)*(89/($B$86-R$100-1)))</f>
        <v>56.883720930232556</v>
      </c>
      <c r="S123" s="80"/>
      <c r="T123" s="80">
        <f>90-(($A123-T$100-1)*(89/($B$86-T$100-1)))</f>
        <v>55.61363636363636</v>
      </c>
      <c r="U123" s="80"/>
      <c r="V123" s="80">
        <f>90-(($A123-V$100-1)*(89/($B$86-V$100-1)))</f>
        <v>54.4</v>
      </c>
      <c r="W123" s="80"/>
      <c r="X123" s="80">
        <f>90-(($A123-X$100-1)*(89/($B$86-X$100-1)))</f>
        <v>53.239130434782609</v>
      </c>
    </row>
    <row r="124" spans="1:24" x14ac:dyDescent="0.35">
      <c r="A124">
        <f t="shared" si="27"/>
        <v>24</v>
      </c>
      <c r="B124" s="80">
        <f>90-(($A124-B$100-1)*(89/($B$86-B$100-1)))</f>
        <v>67.114285714285714</v>
      </c>
      <c r="C124" s="80"/>
      <c r="D124" s="80">
        <f>90-(($A124-D$100-1)*(89/($B$86-D$100-1)))</f>
        <v>65.277777777777771</v>
      </c>
      <c r="E124" s="80"/>
      <c r="F124" s="80">
        <f>90-(($A124-F$100-1)*(89/($B$86-F$100-1)))</f>
        <v>63.54054054054054</v>
      </c>
      <c r="G124" s="80"/>
      <c r="H124" s="80">
        <f>90-(($A124-H$100-1)*(89/($B$86-H$100-1)))</f>
        <v>61.89473684210526</v>
      </c>
      <c r="I124" s="80"/>
      <c r="J124" s="80">
        <f>90-(($A124-J$100-1)*(89/($B$86-J$100-1)))</f>
        <v>60.333333333333336</v>
      </c>
      <c r="K124" s="80"/>
      <c r="L124" s="80">
        <f>90-(($A124-L$100-1)*(89/($B$86-L$100-1)))</f>
        <v>58.849999999999994</v>
      </c>
      <c r="M124" s="80"/>
      <c r="N124" s="80">
        <f>90-(($A124-N$100-1)*(89/($B$86-N$100-1)))</f>
        <v>57.439024390243901</v>
      </c>
      <c r="O124" s="80"/>
      <c r="P124" s="80">
        <f>90-(($A124-P$100-1)*(89/($B$86-P$100-1)))</f>
        <v>56.095238095238095</v>
      </c>
      <c r="Q124" s="80"/>
      <c r="R124" s="80">
        <f>90-(($A124-R$100-1)*(89/($B$86-R$100-1)))</f>
        <v>54.813953488372093</v>
      </c>
      <c r="S124" s="80"/>
      <c r="T124" s="80">
        <f>90-(($A124-T$100-1)*(89/($B$86-T$100-1)))</f>
        <v>53.590909090909086</v>
      </c>
      <c r="U124" s="80"/>
      <c r="V124" s="80">
        <f>90-(($A124-V$100-1)*(89/($B$86-V$100-1)))</f>
        <v>52.422222222222217</v>
      </c>
      <c r="W124" s="80"/>
      <c r="X124" s="80">
        <f>90-(($A124-X$100-1)*(89/($B$86-X$100-1)))</f>
        <v>51.304347826086961</v>
      </c>
    </row>
    <row r="125" spans="1:24" x14ac:dyDescent="0.35">
      <c r="A125">
        <f t="shared" si="27"/>
        <v>25</v>
      </c>
      <c r="B125" s="80">
        <f>90-(($A125-B$100-1)*(89/($B$86-B$100-1)))</f>
        <v>64.571428571428569</v>
      </c>
      <c r="C125" s="80"/>
      <c r="D125" s="80">
        <f>90-(($A125-D$100-1)*(89/($B$86-D$100-1)))</f>
        <v>62.805555555555557</v>
      </c>
      <c r="E125" s="80"/>
      <c r="F125" s="80">
        <f>90-(($A125-F$100-1)*(89/($B$86-F$100-1)))</f>
        <v>61.135135135135137</v>
      </c>
      <c r="G125" s="80"/>
      <c r="H125" s="80">
        <f>90-(($A125-H$100-1)*(89/($B$86-H$100-1)))</f>
        <v>59.55263157894737</v>
      </c>
      <c r="I125" s="80"/>
      <c r="J125" s="80">
        <f>90-(($A125-J$100-1)*(89/($B$86-J$100-1)))</f>
        <v>58.051282051282051</v>
      </c>
      <c r="K125" s="80"/>
      <c r="L125" s="80">
        <f>90-(($A125-L$100-1)*(89/($B$86-L$100-1)))</f>
        <v>56.625</v>
      </c>
      <c r="M125" s="80"/>
      <c r="N125" s="80">
        <f>90-(($A125-N$100-1)*(89/($B$86-N$100-1)))</f>
        <v>55.268292682926827</v>
      </c>
      <c r="O125" s="80"/>
      <c r="P125" s="80">
        <f>90-(($A125-P$100-1)*(89/($B$86-P$100-1)))</f>
        <v>53.976190476190474</v>
      </c>
      <c r="Q125" s="80"/>
      <c r="R125" s="80">
        <f>90-(($A125-R$100-1)*(89/($B$86-R$100-1)))</f>
        <v>52.744186046511629</v>
      </c>
      <c r="S125" s="80"/>
      <c r="T125" s="80">
        <f>90-(($A125-T$100-1)*(89/($B$86-T$100-1)))</f>
        <v>51.568181818181813</v>
      </c>
      <c r="U125" s="80"/>
      <c r="V125" s="80">
        <f>90-(($A125-V$100-1)*(89/($B$86-V$100-1)))</f>
        <v>50.444444444444443</v>
      </c>
      <c r="W125" s="80"/>
      <c r="X125" s="80">
        <f>90-(($A125-X$100-1)*(89/($B$86-X$100-1)))</f>
        <v>49.369565217391305</v>
      </c>
    </row>
    <row r="126" spans="1:24" x14ac:dyDescent="0.35">
      <c r="A126">
        <f t="shared" si="27"/>
        <v>26</v>
      </c>
      <c r="B126" s="80">
        <f>90-(($A126-B$100-1)*(89/($B$86-B$100-1)))</f>
        <v>62.028571428571432</v>
      </c>
      <c r="C126" s="80"/>
      <c r="D126" s="80">
        <f>90-(($A126-D$100-1)*(89/($B$86-D$100-1)))</f>
        <v>60.333333333333329</v>
      </c>
      <c r="E126" s="80"/>
      <c r="F126" s="80">
        <f>90-(($A126-F$100-1)*(89/($B$86-F$100-1)))</f>
        <v>58.729729729729733</v>
      </c>
      <c r="G126" s="80"/>
      <c r="H126" s="80">
        <f>90-(($A126-H$100-1)*(89/($B$86-H$100-1)))</f>
        <v>57.210526315789473</v>
      </c>
      <c r="I126" s="80"/>
      <c r="J126" s="80">
        <f>90-(($A126-J$100-1)*(89/($B$86-J$100-1)))</f>
        <v>55.769230769230774</v>
      </c>
      <c r="K126" s="80"/>
      <c r="L126" s="80">
        <f>90-(($A126-L$100-1)*(89/($B$86-L$100-1)))</f>
        <v>54.4</v>
      </c>
      <c r="M126" s="80"/>
      <c r="N126" s="80">
        <f>90-(($A126-N$100-1)*(89/($B$86-N$100-1)))</f>
        <v>53.097560975609753</v>
      </c>
      <c r="O126" s="80"/>
      <c r="P126" s="80">
        <f>90-(($A126-P$100-1)*(89/($B$86-P$100-1)))</f>
        <v>51.857142857142854</v>
      </c>
      <c r="Q126" s="80"/>
      <c r="R126" s="80">
        <f>90-(($A126-R$100-1)*(89/($B$86-R$100-1)))</f>
        <v>50.674418604651159</v>
      </c>
      <c r="S126" s="80"/>
      <c r="T126" s="80">
        <f>90-(($A126-T$100-1)*(89/($B$86-T$100-1)))</f>
        <v>49.54545454545454</v>
      </c>
      <c r="U126" s="80"/>
      <c r="V126" s="80">
        <f>90-(($A126-V$100-1)*(89/($B$86-V$100-1)))</f>
        <v>48.466666666666669</v>
      </c>
      <c r="W126" s="80"/>
      <c r="X126" s="80">
        <f>90-(($A126-X$100-1)*(89/($B$86-X$100-1)))</f>
        <v>47.434782608695656</v>
      </c>
    </row>
    <row r="127" spans="1:24" x14ac:dyDescent="0.35">
      <c r="A127">
        <f t="shared" si="27"/>
        <v>27</v>
      </c>
      <c r="B127" s="80">
        <f>90-(($A127-B$100-1)*(89/($B$86-B$100-1)))</f>
        <v>59.485714285714288</v>
      </c>
      <c r="C127" s="80"/>
      <c r="D127" s="80">
        <f>90-(($A127-D$100-1)*(89/($B$86-D$100-1)))</f>
        <v>57.861111111111107</v>
      </c>
      <c r="E127" s="80"/>
      <c r="F127" s="80">
        <f>90-(($A127-F$100-1)*(89/($B$86-F$100-1)))</f>
        <v>56.324324324324323</v>
      </c>
      <c r="G127" s="80"/>
      <c r="H127" s="80">
        <f>90-(($A127-H$100-1)*(89/($B$86-H$100-1)))</f>
        <v>54.868421052631582</v>
      </c>
      <c r="I127" s="80"/>
      <c r="J127" s="80">
        <f>90-(($A127-J$100-1)*(89/($B$86-J$100-1)))</f>
        <v>53.487179487179489</v>
      </c>
      <c r="K127" s="80"/>
      <c r="L127" s="80">
        <f>90-(($A127-L$100-1)*(89/($B$86-L$100-1)))</f>
        <v>52.174999999999997</v>
      </c>
      <c r="M127" s="80"/>
      <c r="N127" s="80">
        <f>90-(($A127-N$100-1)*(89/($B$86-N$100-1)))</f>
        <v>50.926829268292678</v>
      </c>
      <c r="O127" s="80"/>
      <c r="P127" s="80">
        <f>90-(($A127-P$100-1)*(89/($B$86-P$100-1)))</f>
        <v>49.738095238095241</v>
      </c>
      <c r="Q127" s="80"/>
      <c r="R127" s="80">
        <f>90-(($A127-R$100-1)*(89/($B$86-R$100-1)))</f>
        <v>48.604651162790695</v>
      </c>
      <c r="S127" s="80"/>
      <c r="T127" s="80">
        <f>90-(($A127-T$100-1)*(89/($B$86-T$100-1)))</f>
        <v>47.522727272727266</v>
      </c>
      <c r="U127" s="80"/>
      <c r="V127" s="80">
        <f>90-(($A127-V$100-1)*(89/($B$86-V$100-1)))</f>
        <v>46.488888888888887</v>
      </c>
      <c r="W127" s="80"/>
      <c r="X127" s="80">
        <f>90-(($A127-X$100-1)*(89/($B$86-X$100-1)))</f>
        <v>45.5</v>
      </c>
    </row>
    <row r="128" spans="1:24" x14ac:dyDescent="0.35">
      <c r="A128">
        <f t="shared" si="27"/>
        <v>28</v>
      </c>
      <c r="B128" s="80">
        <f>90-(($A128-B$100-1)*(89/($B$86-B$100-1)))</f>
        <v>56.942857142857143</v>
      </c>
      <c r="C128" s="80"/>
      <c r="D128" s="80">
        <f>90-(($A128-D$100-1)*(89/($B$86-D$100-1)))</f>
        <v>55.388888888888886</v>
      </c>
      <c r="E128" s="80"/>
      <c r="F128" s="80">
        <f>90-(($A128-F$100-1)*(89/($B$86-F$100-1)))</f>
        <v>53.918918918918919</v>
      </c>
      <c r="G128" s="80"/>
      <c r="H128" s="80">
        <f>90-(($A128-H$100-1)*(89/($B$86-H$100-1)))</f>
        <v>52.526315789473685</v>
      </c>
      <c r="I128" s="80"/>
      <c r="J128" s="80">
        <f>90-(($A128-J$100-1)*(89/($B$86-J$100-1)))</f>
        <v>51.205128205128204</v>
      </c>
      <c r="K128" s="80"/>
      <c r="L128" s="80">
        <f>90-(($A128-L$100-1)*(89/($B$86-L$100-1)))</f>
        <v>49.949999999999996</v>
      </c>
      <c r="M128" s="80"/>
      <c r="N128" s="80">
        <f>90-(($A128-N$100-1)*(89/($B$86-N$100-1)))</f>
        <v>48.756097560975604</v>
      </c>
      <c r="O128" s="80"/>
      <c r="P128" s="80">
        <f>90-(($A128-P$100-1)*(89/($B$86-P$100-1)))</f>
        <v>47.61904761904762</v>
      </c>
      <c r="Q128" s="80"/>
      <c r="R128" s="80">
        <f>90-(($A128-R$100-1)*(89/($B$86-R$100-1)))</f>
        <v>46.534883720930232</v>
      </c>
      <c r="S128" s="80"/>
      <c r="T128" s="80">
        <f>90-(($A128-T$100-1)*(89/($B$86-T$100-1)))</f>
        <v>45.499999999999993</v>
      </c>
      <c r="U128" s="80"/>
      <c r="V128" s="80">
        <f>90-(($A128-V$100-1)*(89/($B$86-V$100-1)))</f>
        <v>44.511111111111106</v>
      </c>
      <c r="W128" s="80"/>
      <c r="X128" s="80">
        <f>90-(($A128-X$100-1)*(89/($B$86-X$100-1)))</f>
        <v>43.565217391304351</v>
      </c>
    </row>
    <row r="129" spans="1:24" x14ac:dyDescent="0.35">
      <c r="A129">
        <f t="shared" si="27"/>
        <v>29</v>
      </c>
      <c r="B129" s="80">
        <f>90-(($A129-B$100-1)*(89/($B$86-B$100-1)))</f>
        <v>54.400000000000006</v>
      </c>
      <c r="C129" s="80"/>
      <c r="D129" s="80">
        <f>90-(($A129-D$100-1)*(89/($B$86-D$100-1)))</f>
        <v>52.916666666666664</v>
      </c>
      <c r="E129" s="80"/>
      <c r="F129" s="80">
        <f>90-(($A129-F$100-1)*(89/($B$86-F$100-1)))</f>
        <v>51.513513513513516</v>
      </c>
      <c r="G129" s="80"/>
      <c r="H129" s="80">
        <f>90-(($A129-H$100-1)*(89/($B$86-H$100-1)))</f>
        <v>50.184210526315788</v>
      </c>
      <c r="I129" s="80"/>
      <c r="J129" s="80">
        <f>90-(($A129-J$100-1)*(89/($B$86-J$100-1)))</f>
        <v>48.923076923076927</v>
      </c>
      <c r="K129" s="80"/>
      <c r="L129" s="80">
        <f>90-(($A129-L$100-1)*(89/($B$86-L$100-1)))</f>
        <v>47.725000000000001</v>
      </c>
      <c r="M129" s="80"/>
      <c r="N129" s="80">
        <f>90-(($A129-N$100-1)*(89/($B$86-N$100-1)))</f>
        <v>46.58536585365853</v>
      </c>
      <c r="O129" s="80"/>
      <c r="P129" s="80">
        <f>90-(($A129-P$100-1)*(89/($B$86-P$100-1)))</f>
        <v>45.5</v>
      </c>
      <c r="Q129" s="80"/>
      <c r="R129" s="80">
        <f>90-(($A129-R$100-1)*(89/($B$86-R$100-1)))</f>
        <v>44.465116279069761</v>
      </c>
      <c r="S129" s="80"/>
      <c r="T129" s="80">
        <f>90-(($A129-T$100-1)*(89/($B$86-T$100-1)))</f>
        <v>43.47727272727272</v>
      </c>
      <c r="U129" s="80"/>
      <c r="V129" s="80">
        <f>90-(($A129-V$100-1)*(89/($B$86-V$100-1)))</f>
        <v>42.533333333333331</v>
      </c>
      <c r="W129" s="80"/>
      <c r="X129" s="80">
        <f>90-(($A129-X$100-1)*(89/($B$86-X$100-1)))</f>
        <v>41.630434782608695</v>
      </c>
    </row>
    <row r="130" spans="1:24" x14ac:dyDescent="0.35">
      <c r="A130">
        <f t="shared" si="27"/>
        <v>30</v>
      </c>
      <c r="B130" s="80">
        <f>90-(($A130-B$100-1)*(89/($B$86-B$100-1)))</f>
        <v>51.857142857142861</v>
      </c>
      <c r="C130" s="80"/>
      <c r="D130" s="80">
        <f>90-(($A130-D$100-1)*(89/($B$86-D$100-1)))</f>
        <v>50.444444444444443</v>
      </c>
      <c r="E130" s="80"/>
      <c r="F130" s="80">
        <f>90-(($A130-F$100-1)*(89/($B$86-F$100-1)))</f>
        <v>49.108108108108112</v>
      </c>
      <c r="G130" s="80"/>
      <c r="H130" s="80">
        <f>90-(($A130-H$100-1)*(89/($B$86-H$100-1)))</f>
        <v>47.842105263157897</v>
      </c>
      <c r="I130" s="80"/>
      <c r="J130" s="80">
        <f>90-(($A130-J$100-1)*(89/($B$86-J$100-1)))</f>
        <v>46.641025641025642</v>
      </c>
      <c r="K130" s="80"/>
      <c r="L130" s="80">
        <f>90-(($A130-L$100-1)*(89/($B$86-L$100-1)))</f>
        <v>45.5</v>
      </c>
      <c r="M130" s="80"/>
      <c r="N130" s="80">
        <f>90-(($A130-N$100-1)*(89/($B$86-N$100-1)))</f>
        <v>44.414634146341463</v>
      </c>
      <c r="O130" s="80"/>
      <c r="P130" s="80">
        <f>90-(($A130-P$100-1)*(89/($B$86-P$100-1)))</f>
        <v>43.38095238095238</v>
      </c>
      <c r="Q130" s="80"/>
      <c r="R130" s="80">
        <f>90-(($A130-R$100-1)*(89/($B$86-R$100-1)))</f>
        <v>42.395348837209298</v>
      </c>
      <c r="S130" s="80"/>
      <c r="T130" s="80">
        <f>90-(($A130-T$100-1)*(89/($B$86-T$100-1)))</f>
        <v>41.454545454545453</v>
      </c>
      <c r="U130" s="80"/>
      <c r="V130" s="80">
        <f>90-(($A130-V$100-1)*(89/($B$86-V$100-1)))</f>
        <v>40.555555555555557</v>
      </c>
      <c r="W130" s="80"/>
      <c r="X130" s="80">
        <f>90-(($A130-X$100-1)*(89/($B$86-X$100-1)))</f>
        <v>39.695652173913047</v>
      </c>
    </row>
    <row r="131" spans="1:24" x14ac:dyDescent="0.35">
      <c r="A131">
        <f t="shared" si="27"/>
        <v>31</v>
      </c>
      <c r="B131" s="80">
        <f>90-(($A131-B$100-1)*(89/($B$86-B$100-1)))</f>
        <v>49.314285714285717</v>
      </c>
      <c r="C131" s="80"/>
      <c r="D131" s="80">
        <f>90-(($A131-D$100-1)*(89/($B$86-D$100-1)))</f>
        <v>47.972222222222221</v>
      </c>
      <c r="E131" s="80"/>
      <c r="F131" s="80">
        <f>90-(($A131-F$100-1)*(89/($B$86-F$100-1)))</f>
        <v>46.702702702702709</v>
      </c>
      <c r="G131" s="80"/>
      <c r="H131" s="80">
        <f>90-(($A131-H$100-1)*(89/($B$86-H$100-1)))</f>
        <v>45.5</v>
      </c>
      <c r="I131" s="80"/>
      <c r="J131" s="80">
        <f>90-(($A131-J$100-1)*(89/($B$86-J$100-1)))</f>
        <v>44.358974358974365</v>
      </c>
      <c r="K131" s="80"/>
      <c r="L131" s="80">
        <f>90-(($A131-L$100-1)*(89/($B$86-L$100-1)))</f>
        <v>43.274999999999999</v>
      </c>
      <c r="M131" s="80"/>
      <c r="N131" s="80">
        <f>90-(($A131-N$100-1)*(89/($B$86-N$100-1)))</f>
        <v>42.243902439024389</v>
      </c>
      <c r="O131" s="80"/>
      <c r="P131" s="80">
        <f>90-(($A131-P$100-1)*(89/($B$86-P$100-1)))</f>
        <v>41.261904761904759</v>
      </c>
      <c r="Q131" s="80"/>
      <c r="R131" s="80">
        <f>90-(($A131-R$100-1)*(89/($B$86-R$100-1)))</f>
        <v>40.325581395348834</v>
      </c>
      <c r="S131" s="80"/>
      <c r="T131" s="80">
        <f>90-(($A131-T$100-1)*(89/($B$86-T$100-1)))</f>
        <v>39.43181818181818</v>
      </c>
      <c r="U131" s="80"/>
      <c r="V131" s="80">
        <f>90-(($A131-V$100-1)*(89/($B$86-V$100-1)))</f>
        <v>38.577777777777776</v>
      </c>
      <c r="W131" s="80"/>
      <c r="X131" s="80">
        <f>90-(($A131-X$100-1)*(89/($B$86-X$100-1)))</f>
        <v>37.760869565217391</v>
      </c>
    </row>
    <row r="132" spans="1:24" x14ac:dyDescent="0.35">
      <c r="A132">
        <f t="shared" si="27"/>
        <v>32</v>
      </c>
      <c r="B132" s="80">
        <f>90-(($A132-B$100-1)*(89/($B$86-B$100-1)))</f>
        <v>46.771428571428572</v>
      </c>
      <c r="C132" s="80"/>
      <c r="D132" s="80">
        <f>90-(($A132-D$100-1)*(89/($B$86-D$100-1)))</f>
        <v>45.5</v>
      </c>
      <c r="E132" s="80"/>
      <c r="F132" s="80">
        <f>90-(($A132-F$100-1)*(89/($B$86-F$100-1)))</f>
        <v>44.297297297297298</v>
      </c>
      <c r="G132" s="80"/>
      <c r="H132" s="80">
        <f>90-(($A132-H$100-1)*(89/($B$86-H$100-1)))</f>
        <v>43.15789473684211</v>
      </c>
      <c r="I132" s="80"/>
      <c r="J132" s="80">
        <f>90-(($A132-J$100-1)*(89/($B$86-J$100-1)))</f>
        <v>42.07692307692308</v>
      </c>
      <c r="K132" s="80"/>
      <c r="L132" s="80">
        <f>90-(($A132-L$100-1)*(89/($B$86-L$100-1)))</f>
        <v>41.05</v>
      </c>
      <c r="M132" s="80"/>
      <c r="N132" s="80">
        <f>90-(($A132-N$100-1)*(89/($B$86-N$100-1)))</f>
        <v>40.073170731707314</v>
      </c>
      <c r="O132" s="80"/>
      <c r="P132" s="80">
        <f>90-(($A132-P$100-1)*(89/($B$86-P$100-1)))</f>
        <v>39.142857142857139</v>
      </c>
      <c r="Q132" s="80"/>
      <c r="R132" s="80">
        <f>90-(($A132-R$100-1)*(89/($B$86-R$100-1)))</f>
        <v>38.255813953488371</v>
      </c>
      <c r="S132" s="80"/>
      <c r="T132" s="80">
        <f>90-(($A132-T$100-1)*(89/($B$86-T$100-1)))</f>
        <v>37.409090909090907</v>
      </c>
      <c r="U132" s="80"/>
      <c r="V132" s="80">
        <f>90-(($A132-V$100-1)*(89/($B$86-V$100-1)))</f>
        <v>36.599999999999994</v>
      </c>
      <c r="W132" s="80"/>
      <c r="X132" s="80">
        <f>90-(($A132-X$100-1)*(89/($B$86-X$100-1)))</f>
        <v>35.826086956521742</v>
      </c>
    </row>
    <row r="133" spans="1:24" x14ac:dyDescent="0.35">
      <c r="A133">
        <f t="shared" si="27"/>
        <v>33</v>
      </c>
      <c r="B133" s="80">
        <f>90-(($A133-B$100-1)*(89/($B$86-B$100-1)))</f>
        <v>44.228571428571428</v>
      </c>
      <c r="C133" s="80"/>
      <c r="D133" s="80">
        <f>90-(($A133-D$100-1)*(89/($B$86-D$100-1)))</f>
        <v>43.027777777777779</v>
      </c>
      <c r="E133" s="80"/>
      <c r="F133" s="80">
        <f>90-(($A133-F$100-1)*(89/($B$86-F$100-1)))</f>
        <v>41.891891891891895</v>
      </c>
      <c r="G133" s="80"/>
      <c r="H133" s="80">
        <f>90-(($A133-H$100-1)*(89/($B$86-H$100-1)))</f>
        <v>40.815789473684212</v>
      </c>
      <c r="I133" s="80"/>
      <c r="J133" s="80">
        <f>90-(($A133-J$100-1)*(89/($B$86-J$100-1)))</f>
        <v>39.794871794871796</v>
      </c>
      <c r="K133" s="80"/>
      <c r="L133" s="80">
        <f>90-(($A133-L$100-1)*(89/($B$86-L$100-1)))</f>
        <v>38.824999999999996</v>
      </c>
      <c r="M133" s="80"/>
      <c r="N133" s="80">
        <f>90-(($A133-N$100-1)*(89/($B$86-N$100-1)))</f>
        <v>37.90243902439024</v>
      </c>
      <c r="O133" s="80"/>
      <c r="P133" s="80">
        <f>90-(($A133-P$100-1)*(89/($B$86-P$100-1)))</f>
        <v>37.023809523809526</v>
      </c>
      <c r="Q133" s="80"/>
      <c r="R133" s="80">
        <f>90-(($A133-R$100-1)*(89/($B$86-R$100-1)))</f>
        <v>36.186046511627907</v>
      </c>
      <c r="S133" s="80"/>
      <c r="T133" s="80">
        <f>90-(($A133-T$100-1)*(89/($B$86-T$100-1)))</f>
        <v>35.386363636363633</v>
      </c>
      <c r="U133" s="80"/>
      <c r="V133" s="80">
        <f>90-(($A133-V$100-1)*(89/($B$86-V$100-1)))</f>
        <v>34.62222222222222</v>
      </c>
      <c r="W133" s="80"/>
      <c r="X133" s="80">
        <f>90-(($A133-X$100-1)*(89/($B$86-X$100-1)))</f>
        <v>33.891304347826086</v>
      </c>
    </row>
    <row r="134" spans="1:24" x14ac:dyDescent="0.35">
      <c r="A134">
        <f t="shared" si="27"/>
        <v>34</v>
      </c>
      <c r="B134" s="80">
        <f>90-(($A134-B$100-1)*(89/($B$86-B$100-1)))</f>
        <v>41.68571428571429</v>
      </c>
      <c r="C134" s="80"/>
      <c r="D134" s="80">
        <f>90-(($A134-D$100-1)*(89/($B$86-D$100-1)))</f>
        <v>40.555555555555557</v>
      </c>
      <c r="E134" s="80"/>
      <c r="F134" s="80">
        <f>90-(($A134-F$100-1)*(89/($B$86-F$100-1)))</f>
        <v>39.486486486486491</v>
      </c>
      <c r="G134" s="80"/>
      <c r="H134" s="80">
        <f>90-(($A134-H$100-1)*(89/($B$86-H$100-1)))</f>
        <v>38.473684210526315</v>
      </c>
      <c r="I134" s="80"/>
      <c r="J134" s="80">
        <f>90-(($A134-J$100-1)*(89/($B$86-J$100-1)))</f>
        <v>37.512820512820518</v>
      </c>
      <c r="K134" s="80"/>
      <c r="L134" s="80">
        <f>90-(($A134-L$100-1)*(89/($B$86-L$100-1)))</f>
        <v>36.599999999999994</v>
      </c>
      <c r="M134" s="80"/>
      <c r="N134" s="80">
        <f>90-(($A134-N$100-1)*(89/($B$86-N$100-1)))</f>
        <v>35.731707317073166</v>
      </c>
      <c r="O134" s="80"/>
      <c r="P134" s="80">
        <f>90-(($A134-P$100-1)*(89/($B$86-P$100-1)))</f>
        <v>34.904761904761905</v>
      </c>
      <c r="Q134" s="80"/>
      <c r="R134" s="80">
        <f>90-(($A134-R$100-1)*(89/($B$86-R$100-1)))</f>
        <v>34.116279069767437</v>
      </c>
      <c r="S134" s="80"/>
      <c r="T134" s="80">
        <f>90-(($A134-T$100-1)*(89/($B$86-T$100-1)))</f>
        <v>33.36363636363636</v>
      </c>
      <c r="U134" s="80"/>
      <c r="V134" s="80">
        <f>90-(($A134-V$100-1)*(89/($B$86-V$100-1)))</f>
        <v>32.644444444444446</v>
      </c>
      <c r="W134" s="80"/>
      <c r="X134" s="80">
        <f>90-(($A134-X$100-1)*(89/($B$86-X$100-1)))</f>
        <v>31.956521739130437</v>
      </c>
    </row>
    <row r="135" spans="1:24" x14ac:dyDescent="0.35">
      <c r="A135">
        <f t="shared" si="27"/>
        <v>35</v>
      </c>
      <c r="B135" s="80">
        <f>90-(($A135-B$100-1)*(89/($B$86-B$100-1)))</f>
        <v>39.142857142857146</v>
      </c>
      <c r="C135" s="80"/>
      <c r="D135" s="80">
        <f>90-(($A135-D$100-1)*(89/($B$86-D$100-1)))</f>
        <v>38.083333333333329</v>
      </c>
      <c r="E135" s="80"/>
      <c r="F135" s="80">
        <f>90-(($A135-F$100-1)*(89/($B$86-F$100-1)))</f>
        <v>37.081081081081081</v>
      </c>
      <c r="G135" s="80"/>
      <c r="H135" s="80">
        <f>90-(($A135-H$100-1)*(89/($B$86-H$100-1)))</f>
        <v>36.131578947368425</v>
      </c>
      <c r="I135" s="80"/>
      <c r="J135" s="80">
        <f>90-(($A135-J$100-1)*(89/($B$86-J$100-1)))</f>
        <v>35.230769230769234</v>
      </c>
      <c r="K135" s="80"/>
      <c r="L135" s="80">
        <f>90-(($A135-L$100-1)*(89/($B$86-L$100-1)))</f>
        <v>34.375</v>
      </c>
      <c r="M135" s="80"/>
      <c r="N135" s="80">
        <f>90-(($A135-N$100-1)*(89/($B$86-N$100-1)))</f>
        <v>33.560975609756092</v>
      </c>
      <c r="O135" s="80"/>
      <c r="P135" s="80">
        <f>90-(($A135-P$100-1)*(89/($B$86-P$100-1)))</f>
        <v>32.785714285714285</v>
      </c>
      <c r="Q135" s="80"/>
      <c r="R135" s="80">
        <f>90-(($A135-R$100-1)*(89/($B$86-R$100-1)))</f>
        <v>32.046511627906973</v>
      </c>
      <c r="S135" s="80"/>
      <c r="T135" s="80">
        <f>90-(($A135-T$100-1)*(89/($B$86-T$100-1)))</f>
        <v>31.340909090909086</v>
      </c>
      <c r="U135" s="80"/>
      <c r="V135" s="80">
        <f>90-(($A135-V$100-1)*(89/($B$86-V$100-1)))</f>
        <v>30.666666666666664</v>
      </c>
      <c r="W135" s="80"/>
      <c r="X135" s="80">
        <f>90-(($A135-X$100-1)*(89/($B$86-X$100-1)))</f>
        <v>30.021739130434781</v>
      </c>
    </row>
    <row r="136" spans="1:24" x14ac:dyDescent="0.35">
      <c r="A136">
        <f t="shared" si="27"/>
        <v>36</v>
      </c>
      <c r="B136" s="80">
        <f>90-(($A136-B$100-1)*(89/($B$86-B$100-1)))</f>
        <v>36.6</v>
      </c>
      <c r="C136" s="80"/>
      <c r="D136" s="80">
        <f>90-(($A136-D$100-1)*(89/($B$86-D$100-1)))</f>
        <v>35.611111111111107</v>
      </c>
      <c r="E136" s="80"/>
      <c r="F136" s="80">
        <f>90-(($A136-F$100-1)*(89/($B$86-F$100-1)))</f>
        <v>34.675675675675677</v>
      </c>
      <c r="G136" s="80"/>
      <c r="H136" s="80">
        <f>90-(($A136-H$100-1)*(89/($B$86-H$100-1)))</f>
        <v>33.789473684210527</v>
      </c>
      <c r="I136" s="80"/>
      <c r="J136" s="80">
        <f>90-(($A136-J$100-1)*(89/($B$86-J$100-1)))</f>
        <v>32.948717948717949</v>
      </c>
      <c r="K136" s="80"/>
      <c r="L136" s="80">
        <f>90-(($A136-L$100-1)*(89/($B$86-L$100-1)))</f>
        <v>32.15</v>
      </c>
      <c r="M136" s="80"/>
      <c r="N136" s="80">
        <f>90-(($A136-N$100-1)*(89/($B$86-N$100-1)))</f>
        <v>31.390243902439018</v>
      </c>
      <c r="O136" s="80"/>
      <c r="P136" s="80">
        <f>90-(($A136-P$100-1)*(89/($B$86-P$100-1)))</f>
        <v>30.666666666666664</v>
      </c>
      <c r="Q136" s="80"/>
      <c r="R136" s="80">
        <f>90-(($A136-R$100-1)*(89/($B$86-R$100-1)))</f>
        <v>29.97674418604651</v>
      </c>
      <c r="S136" s="80"/>
      <c r="T136" s="80">
        <f>90-(($A136-T$100-1)*(89/($B$86-T$100-1)))</f>
        <v>29.318181818181813</v>
      </c>
      <c r="U136" s="80"/>
      <c r="V136" s="80">
        <f>90-(($A136-V$100-1)*(89/($B$86-V$100-1)))</f>
        <v>28.688888888888883</v>
      </c>
      <c r="W136" s="80"/>
      <c r="X136" s="80">
        <f>90-(($A136-X$100-1)*(89/($B$86-X$100-1)))</f>
        <v>28.086956521739133</v>
      </c>
    </row>
    <row r="137" spans="1:24" x14ac:dyDescent="0.35">
      <c r="A137">
        <f t="shared" si="27"/>
        <v>37</v>
      </c>
      <c r="B137" s="80">
        <f>90-(($A137-B$100-1)*(89/($B$86-B$100-1)))</f>
        <v>34.057142857142864</v>
      </c>
      <c r="C137" s="80"/>
      <c r="D137" s="80">
        <f>90-(($A137-D$100-1)*(89/($B$86-D$100-1)))</f>
        <v>33.138888888888886</v>
      </c>
      <c r="E137" s="80"/>
      <c r="F137" s="80">
        <f>90-(($A137-F$100-1)*(89/($B$86-F$100-1)))</f>
        <v>32.270270270270274</v>
      </c>
      <c r="G137" s="80"/>
      <c r="H137" s="80">
        <f>90-(($A137-H$100-1)*(89/($B$86-H$100-1)))</f>
        <v>31.44736842105263</v>
      </c>
      <c r="I137" s="80"/>
      <c r="J137" s="80">
        <f>90-(($A137-J$100-1)*(89/($B$86-J$100-1)))</f>
        <v>30.666666666666671</v>
      </c>
      <c r="K137" s="80"/>
      <c r="L137" s="80">
        <f>90-(($A137-L$100-1)*(89/($B$86-L$100-1)))</f>
        <v>29.924999999999997</v>
      </c>
      <c r="M137" s="80"/>
      <c r="N137" s="80">
        <f>90-(($A137-N$100-1)*(89/($B$86-N$100-1)))</f>
        <v>29.219512195121951</v>
      </c>
      <c r="O137" s="80"/>
      <c r="P137" s="80">
        <f>90-(($A137-P$100-1)*(89/($B$86-P$100-1)))</f>
        <v>28.547619047619044</v>
      </c>
      <c r="Q137" s="80"/>
      <c r="R137" s="80">
        <f>90-(($A137-R$100-1)*(89/($B$86-R$100-1)))</f>
        <v>27.906976744186039</v>
      </c>
      <c r="S137" s="80"/>
      <c r="T137" s="80">
        <f>90-(($A137-T$100-1)*(89/($B$86-T$100-1)))</f>
        <v>27.29545454545454</v>
      </c>
      <c r="U137" s="80"/>
      <c r="V137" s="80">
        <f>90-(($A137-V$100-1)*(89/($B$86-V$100-1)))</f>
        <v>26.711111111111109</v>
      </c>
      <c r="W137" s="80"/>
      <c r="X137" s="80">
        <f>90-(($A137-X$100-1)*(89/($B$86-X$100-1)))</f>
        <v>26.152173913043484</v>
      </c>
    </row>
    <row r="138" spans="1:24" x14ac:dyDescent="0.35">
      <c r="A138">
        <f t="shared" si="27"/>
        <v>38</v>
      </c>
      <c r="B138" s="80">
        <f>90-(($A138-B$100-1)*(89/($B$86-B$100-1)))</f>
        <v>31.51428571428572</v>
      </c>
      <c r="C138" s="80"/>
      <c r="D138" s="80">
        <f>90-(($A138-D$100-1)*(89/($B$86-D$100-1)))</f>
        <v>30.666666666666664</v>
      </c>
      <c r="E138" s="80"/>
      <c r="F138" s="80">
        <f>90-(($A138-F$100-1)*(89/($B$86-F$100-1)))</f>
        <v>29.86486486486487</v>
      </c>
      <c r="G138" s="80"/>
      <c r="H138" s="80">
        <f>90-(($A138-H$100-1)*(89/($B$86-H$100-1)))</f>
        <v>29.10526315789474</v>
      </c>
      <c r="I138" s="80"/>
      <c r="J138" s="80">
        <f>90-(($A138-J$100-1)*(89/($B$86-J$100-1)))</f>
        <v>28.384615384615387</v>
      </c>
      <c r="K138" s="80"/>
      <c r="L138" s="80">
        <f>90-(($A138-L$100-1)*(89/($B$86-L$100-1)))</f>
        <v>27.699999999999996</v>
      </c>
      <c r="M138" s="80"/>
      <c r="N138" s="80">
        <f>90-(($A138-N$100-1)*(89/($B$86-N$100-1)))</f>
        <v>27.048780487804876</v>
      </c>
      <c r="O138" s="80"/>
      <c r="P138" s="80">
        <f>90-(($A138-P$100-1)*(89/($B$86-P$100-1)))</f>
        <v>26.428571428571431</v>
      </c>
      <c r="Q138" s="80"/>
      <c r="R138" s="80">
        <f>90-(($A138-R$100-1)*(89/($B$86-R$100-1)))</f>
        <v>25.837209302325576</v>
      </c>
      <c r="S138" s="80"/>
      <c r="T138" s="80">
        <f>90-(($A138-T$100-1)*(89/($B$86-T$100-1)))</f>
        <v>25.272727272727266</v>
      </c>
      <c r="U138" s="80"/>
      <c r="V138" s="80">
        <f>90-(($A138-V$100-1)*(89/($B$86-V$100-1)))</f>
        <v>24.733333333333334</v>
      </c>
      <c r="W138" s="80"/>
      <c r="X138" s="80">
        <f>90-(($A138-X$100-1)*(89/($B$86-X$100-1)))</f>
        <v>24.217391304347828</v>
      </c>
    </row>
    <row r="139" spans="1:24" x14ac:dyDescent="0.35">
      <c r="A139">
        <f t="shared" si="27"/>
        <v>39</v>
      </c>
      <c r="B139" s="80">
        <f>90-(($A139-B$100-1)*(89/($B$86-B$100-1)))</f>
        <v>28.971428571428575</v>
      </c>
      <c r="C139" s="80"/>
      <c r="D139" s="80">
        <f>90-(($A139-D$100-1)*(89/($B$86-D$100-1)))</f>
        <v>28.194444444444443</v>
      </c>
      <c r="E139" s="80"/>
      <c r="F139" s="80">
        <f>90-(($A139-F$100-1)*(89/($B$86-F$100-1)))</f>
        <v>27.459459459459467</v>
      </c>
      <c r="G139" s="80"/>
      <c r="H139" s="80">
        <f>90-(($A139-H$100-1)*(89/($B$86-H$100-1)))</f>
        <v>26.763157894736842</v>
      </c>
      <c r="I139" s="80"/>
      <c r="J139" s="80">
        <f>90-(($A139-J$100-1)*(89/($B$86-J$100-1)))</f>
        <v>26.102564102564102</v>
      </c>
      <c r="K139" s="80"/>
      <c r="L139" s="80">
        <f>90-(($A139-L$100-1)*(89/($B$86-L$100-1)))</f>
        <v>25.474999999999994</v>
      </c>
      <c r="M139" s="80"/>
      <c r="N139" s="80">
        <f>90-(($A139-N$100-1)*(89/($B$86-N$100-1)))</f>
        <v>24.878048780487802</v>
      </c>
      <c r="O139" s="80"/>
      <c r="P139" s="80">
        <f>90-(($A139-P$100-1)*(89/($B$86-P$100-1)))</f>
        <v>24.30952380952381</v>
      </c>
      <c r="Q139" s="80"/>
      <c r="R139" s="80">
        <f>90-(($A139-R$100-1)*(89/($B$86-R$100-1)))</f>
        <v>23.767441860465112</v>
      </c>
      <c r="S139" s="80"/>
      <c r="T139" s="80">
        <f>90-(($A139-T$100-1)*(89/($B$86-T$100-1)))</f>
        <v>23.25</v>
      </c>
      <c r="U139" s="80"/>
      <c r="V139" s="80">
        <f>90-(($A139-V$100-1)*(89/($B$86-V$100-1)))</f>
        <v>22.75555555555556</v>
      </c>
      <c r="W139" s="80"/>
      <c r="X139" s="80">
        <f>90-(($A139-X$100-1)*(89/($B$86-X$100-1)))</f>
        <v>22.282608695652172</v>
      </c>
    </row>
    <row r="140" spans="1:24" x14ac:dyDescent="0.35">
      <c r="A140">
        <f t="shared" si="27"/>
        <v>40</v>
      </c>
      <c r="B140" s="80">
        <f>90-(($A140-B$100-1)*(89/($B$86-B$100-1)))</f>
        <v>26.428571428571431</v>
      </c>
      <c r="C140" s="80"/>
      <c r="D140" s="80">
        <f>90-(($A140-D$100-1)*(89/($B$86-D$100-1)))</f>
        <v>25.722222222222214</v>
      </c>
      <c r="E140" s="80"/>
      <c r="F140" s="80">
        <f>90-(($A140-F$100-1)*(89/($B$86-F$100-1)))</f>
        <v>25.054054054054063</v>
      </c>
      <c r="G140" s="80"/>
      <c r="H140" s="80">
        <f>90-(($A140-H$100-1)*(89/($B$86-H$100-1)))</f>
        <v>24.421052631578945</v>
      </c>
      <c r="I140" s="80"/>
      <c r="J140" s="80">
        <f>90-(($A140-J$100-1)*(89/($B$86-J$100-1)))</f>
        <v>23.820512820512818</v>
      </c>
      <c r="K140" s="80"/>
      <c r="L140" s="80">
        <f>90-(($A140-L$100-1)*(89/($B$86-L$100-1)))</f>
        <v>23.25</v>
      </c>
      <c r="M140" s="80"/>
      <c r="N140" s="80">
        <f>90-(($A140-N$100-1)*(89/($B$86-N$100-1)))</f>
        <v>22.707317073170728</v>
      </c>
      <c r="O140" s="80"/>
      <c r="P140" s="80">
        <f>90-(($A140-P$100-1)*(89/($B$86-P$100-1)))</f>
        <v>22.19047619047619</v>
      </c>
      <c r="Q140" s="80"/>
      <c r="R140" s="80">
        <f>90-(($A140-R$100-1)*(89/($B$86-R$100-1)))</f>
        <v>21.697674418604649</v>
      </c>
      <c r="S140" s="80"/>
      <c r="T140" s="80">
        <f>90-(($A140-T$100-1)*(89/($B$86-T$100-1)))</f>
        <v>21.22727272727272</v>
      </c>
      <c r="U140" s="80"/>
      <c r="V140" s="80">
        <f>90-(($A140-V$100-1)*(89/($B$86-V$100-1)))</f>
        <v>20.777777777777771</v>
      </c>
      <c r="W140" s="80"/>
      <c r="X140" s="80">
        <f>90-(($A140-X$100-1)*(89/($B$86-X$100-1)))</f>
        <v>20.34782608695653</v>
      </c>
    </row>
    <row r="141" spans="1:24" x14ac:dyDescent="0.35">
      <c r="A141">
        <f t="shared" si="27"/>
        <v>41</v>
      </c>
      <c r="B141" s="80">
        <f>90-(($A141-B$100-1)*(89/($B$86-B$100-1)))</f>
        <v>23.885714285714286</v>
      </c>
      <c r="C141" s="80"/>
      <c r="D141" s="80">
        <f>90-(($A141-D$100-1)*(89/($B$86-D$100-1)))</f>
        <v>23.25</v>
      </c>
      <c r="E141" s="80"/>
      <c r="F141" s="80">
        <f>90-(($A141-F$100-1)*(89/($B$86-F$100-1)))</f>
        <v>22.648648648648646</v>
      </c>
      <c r="G141" s="80"/>
      <c r="H141" s="80">
        <f>90-(($A141-H$100-1)*(89/($B$86-H$100-1)))</f>
        <v>22.078947368421055</v>
      </c>
      <c r="I141" s="80"/>
      <c r="J141" s="80">
        <f>90-(($A141-J$100-1)*(89/($B$86-J$100-1)))</f>
        <v>21.538461538461547</v>
      </c>
      <c r="K141" s="80"/>
      <c r="L141" s="80">
        <f>90-(($A141-L$100-1)*(89/($B$86-L$100-1)))</f>
        <v>21.024999999999991</v>
      </c>
      <c r="M141" s="80"/>
      <c r="N141" s="80">
        <f>90-(($A141-N$100-1)*(89/($B$86-N$100-1)))</f>
        <v>20.536585365853654</v>
      </c>
      <c r="O141" s="80"/>
      <c r="P141" s="80">
        <f>90-(($A141-P$100-1)*(89/($B$86-P$100-1)))</f>
        <v>20.071428571428569</v>
      </c>
      <c r="Q141" s="80"/>
      <c r="R141" s="80">
        <f>90-(($A141-R$100-1)*(89/($B$86-R$100-1)))</f>
        <v>19.627906976744185</v>
      </c>
      <c r="S141" s="80"/>
      <c r="T141" s="80">
        <f>90-(($A141-T$100-1)*(89/($B$86-T$100-1)))</f>
        <v>19.204545454545453</v>
      </c>
      <c r="U141" s="80"/>
      <c r="V141" s="80">
        <f>90-(($A141-V$100-1)*(89/($B$86-V$100-1)))</f>
        <v>18.799999999999997</v>
      </c>
      <c r="W141" s="80"/>
      <c r="X141" s="80">
        <f>90-(($A141-X$100-1)*(89/($B$86-X$100-1)))</f>
        <v>18.413043478260875</v>
      </c>
    </row>
    <row r="142" spans="1:24" x14ac:dyDescent="0.35">
      <c r="A142">
        <f t="shared" si="27"/>
        <v>42</v>
      </c>
      <c r="B142" s="80">
        <f>90-(($A142-B$100-1)*(89/($B$86-B$100-1)))</f>
        <v>21.342857142857142</v>
      </c>
      <c r="C142" s="80"/>
      <c r="D142" s="80">
        <f>90-(($A142-D$100-1)*(89/($B$86-D$100-1)))</f>
        <v>20.777777777777771</v>
      </c>
      <c r="E142" s="80"/>
      <c r="F142" s="80">
        <f>90-(($A142-F$100-1)*(89/($B$86-F$100-1)))</f>
        <v>20.243243243243242</v>
      </c>
      <c r="G142" s="80"/>
      <c r="H142" s="80">
        <f>90-(($A142-H$100-1)*(89/($B$86-H$100-1)))</f>
        <v>19.736842105263165</v>
      </c>
      <c r="I142" s="80"/>
      <c r="J142" s="80">
        <f>90-(($A142-J$100-1)*(89/($B$86-J$100-1)))</f>
        <v>19.256410256410263</v>
      </c>
      <c r="K142" s="80"/>
      <c r="L142" s="80">
        <f>90-(($A142-L$100-1)*(89/($B$86-L$100-1)))</f>
        <v>18.799999999999997</v>
      </c>
      <c r="M142" s="80"/>
      <c r="N142" s="80">
        <f>90-(($A142-N$100-1)*(89/($B$86-N$100-1)))</f>
        <v>18.365853658536579</v>
      </c>
      <c r="O142" s="80"/>
      <c r="P142" s="80">
        <f>90-(($A142-P$100-1)*(89/($B$86-P$100-1)))</f>
        <v>17.952380952380949</v>
      </c>
      <c r="Q142" s="80"/>
      <c r="R142" s="80">
        <f>90-(($A142-R$100-1)*(89/($B$86-R$100-1)))</f>
        <v>17.558139534883722</v>
      </c>
      <c r="S142" s="80"/>
      <c r="T142" s="80">
        <f>90-(($A142-T$100-1)*(89/($B$86-T$100-1)))</f>
        <v>17.181818181818173</v>
      </c>
      <c r="U142" s="80"/>
      <c r="V142" s="80">
        <f>90-(($A142-V$100-1)*(89/($B$86-V$100-1)))</f>
        <v>16.822222222222223</v>
      </c>
      <c r="W142" s="80"/>
      <c r="X142" s="80">
        <f>90-(($A142-X$100-1)*(89/($B$86-X$100-1)))</f>
        <v>16.478260869565219</v>
      </c>
    </row>
    <row r="143" spans="1:24" x14ac:dyDescent="0.35">
      <c r="A143">
        <f t="shared" si="27"/>
        <v>43</v>
      </c>
      <c r="B143" s="80">
        <f>90-(($A143-B$100-1)*(89/($B$86-B$100-1)))</f>
        <v>18.800000000000011</v>
      </c>
      <c r="C143" s="80"/>
      <c r="D143" s="80">
        <f>90-(($A143-D$100-1)*(89/($B$86-D$100-1)))</f>
        <v>18.305555555555557</v>
      </c>
      <c r="E143" s="80"/>
      <c r="F143" s="80">
        <f>90-(($A143-F$100-1)*(89/($B$86-F$100-1)))</f>
        <v>17.837837837837839</v>
      </c>
      <c r="G143" s="80"/>
      <c r="H143" s="80">
        <f>90-(($A143-H$100-1)*(89/($B$86-H$100-1)))</f>
        <v>17.39473684210526</v>
      </c>
      <c r="I143" s="80"/>
      <c r="J143" s="80">
        <f>90-(($A143-J$100-1)*(89/($B$86-J$100-1)))</f>
        <v>16.974358974358978</v>
      </c>
      <c r="K143" s="80"/>
      <c r="L143" s="80">
        <f>90-(($A143-L$100-1)*(89/($B$86-L$100-1)))</f>
        <v>16.575000000000003</v>
      </c>
      <c r="M143" s="80"/>
      <c r="N143" s="80">
        <f>90-(($A143-N$100-1)*(89/($B$86-N$100-1)))</f>
        <v>16.195121951219505</v>
      </c>
      <c r="O143" s="80"/>
      <c r="P143" s="80">
        <f>90-(($A143-P$100-1)*(89/($B$86-P$100-1)))</f>
        <v>15.833333333333329</v>
      </c>
      <c r="Q143" s="80"/>
      <c r="R143" s="80">
        <f>90-(($A143-R$100-1)*(89/($B$86-R$100-1)))</f>
        <v>15.488372093023258</v>
      </c>
      <c r="S143" s="80"/>
      <c r="T143" s="80">
        <f>90-(($A143-T$100-1)*(89/($B$86-T$100-1)))</f>
        <v>15.159090909090907</v>
      </c>
      <c r="U143" s="80"/>
      <c r="V143" s="80">
        <f>90-(($A143-V$100-1)*(89/($B$86-V$100-1)))</f>
        <v>14.844444444444434</v>
      </c>
      <c r="W143" s="80"/>
      <c r="X143" s="80">
        <f>90-(($A143-X$100-1)*(89/($B$86-X$100-1)))</f>
        <v>14.543478260869563</v>
      </c>
    </row>
    <row r="144" spans="1:24" x14ac:dyDescent="0.35">
      <c r="A144">
        <f t="shared" si="27"/>
        <v>44</v>
      </c>
      <c r="B144" s="80">
        <f>90-(($A144-B$100-1)*(89/($B$86-B$100-1)))</f>
        <v>16.257142857142867</v>
      </c>
      <c r="C144" s="80"/>
      <c r="D144" s="80">
        <f>90-(($A144-D$100-1)*(89/($B$86-D$100-1)))</f>
        <v>15.833333333333329</v>
      </c>
      <c r="E144" s="80"/>
      <c r="F144" s="80">
        <f>90-(($A144-F$100-1)*(89/($B$86-F$100-1)))</f>
        <v>15.432432432432435</v>
      </c>
      <c r="G144" s="80"/>
      <c r="H144" s="80">
        <f>90-(($A144-H$100-1)*(89/($B$86-H$100-1)))</f>
        <v>15.05263157894737</v>
      </c>
      <c r="I144" s="80"/>
      <c r="J144" s="80">
        <f>90-(($A144-J$100-1)*(89/($B$86-J$100-1)))</f>
        <v>14.692307692307693</v>
      </c>
      <c r="K144" s="80"/>
      <c r="L144" s="80">
        <f>90-(($A144-L$100-1)*(89/($B$86-L$100-1)))</f>
        <v>14.349999999999994</v>
      </c>
      <c r="M144" s="80"/>
      <c r="N144" s="80">
        <f>90-(($A144-N$100-1)*(89/($B$86-N$100-1)))</f>
        <v>14.024390243902431</v>
      </c>
      <c r="O144" s="80"/>
      <c r="P144" s="80">
        <f>90-(($A144-P$100-1)*(89/($B$86-P$100-1)))</f>
        <v>13.714285714285708</v>
      </c>
      <c r="Q144" s="80"/>
      <c r="R144" s="80">
        <f>90-(($A144-R$100-1)*(89/($B$86-R$100-1)))</f>
        <v>13.418604651162781</v>
      </c>
      <c r="S144" s="80"/>
      <c r="T144" s="80">
        <f>90-(($A144-T$100-1)*(89/($B$86-T$100-1)))</f>
        <v>13.136363636363626</v>
      </c>
      <c r="U144" s="80"/>
      <c r="V144" s="80">
        <f>90-(($A144-V$100-1)*(89/($B$86-V$100-1)))</f>
        <v>12.86666666666666</v>
      </c>
      <c r="W144" s="80"/>
      <c r="X144" s="80">
        <f>90-(($A144-X$100-1)*(89/($B$86-X$100-1)))</f>
        <v>12.608695652173921</v>
      </c>
    </row>
    <row r="145" spans="1:24" x14ac:dyDescent="0.35">
      <c r="A145">
        <f t="shared" si="27"/>
        <v>45</v>
      </c>
      <c r="B145" s="80">
        <f>90-(($A145-B$100-1)*(89/($B$86-B$100-1)))</f>
        <v>13.714285714285722</v>
      </c>
      <c r="C145" s="80"/>
      <c r="D145" s="80">
        <f>90-(($A145-D$100-1)*(89/($B$86-D$100-1)))</f>
        <v>13.361111111111114</v>
      </c>
      <c r="E145" s="80"/>
      <c r="F145" s="80">
        <f>90-(($A145-F$100-1)*(89/($B$86-F$100-1)))</f>
        <v>13.027027027027032</v>
      </c>
      <c r="G145" s="80"/>
      <c r="H145" s="80">
        <f>90-(($A145-H$100-1)*(89/($B$86-H$100-1)))</f>
        <v>12.71052631578948</v>
      </c>
      <c r="I145" s="80"/>
      <c r="J145" s="80">
        <f>90-(($A145-J$100-1)*(89/($B$86-J$100-1)))</f>
        <v>12.410256410256409</v>
      </c>
      <c r="K145" s="80"/>
      <c r="L145" s="80">
        <f>90-(($A145-L$100-1)*(89/($B$86-L$100-1)))</f>
        <v>12.125</v>
      </c>
      <c r="M145" s="80"/>
      <c r="N145" s="80">
        <f>90-(($A145-N$100-1)*(89/($B$86-N$100-1)))</f>
        <v>11.853658536585357</v>
      </c>
      <c r="O145" s="80"/>
      <c r="P145" s="80">
        <f>90-(($A145-P$100-1)*(89/($B$86-P$100-1)))</f>
        <v>11.595238095238088</v>
      </c>
      <c r="Q145" s="80"/>
      <c r="R145" s="80">
        <f>90-(($A145-R$100-1)*(89/($B$86-R$100-1)))</f>
        <v>11.348837209302317</v>
      </c>
      <c r="S145" s="80"/>
      <c r="T145" s="80">
        <f>90-(($A145-T$100-1)*(89/($B$86-T$100-1)))</f>
        <v>11.11363636363636</v>
      </c>
      <c r="U145" s="80"/>
      <c r="V145" s="80">
        <f>90-(($A145-V$100-1)*(89/($B$86-V$100-1)))</f>
        <v>10.888888888888886</v>
      </c>
      <c r="W145" s="80"/>
      <c r="X145" s="80">
        <f>90-(($A145-X$100-1)*(89/($B$86-X$100-1)))</f>
        <v>10.673913043478265</v>
      </c>
    </row>
    <row r="146" spans="1:24" x14ac:dyDescent="0.35">
      <c r="A146">
        <f t="shared" si="27"/>
        <v>46</v>
      </c>
      <c r="B146" s="80">
        <f>90-(($A146-B$100-1)*(89/($B$86-B$100-1)))</f>
        <v>11.171428571428578</v>
      </c>
      <c r="C146" s="80"/>
      <c r="D146" s="80">
        <f>90-(($A146-D$100-1)*(89/($B$86-D$100-1)))</f>
        <v>10.888888888888886</v>
      </c>
      <c r="E146" s="80"/>
      <c r="F146" s="80">
        <f>90-(($A146-F$100-1)*(89/($B$86-F$100-1)))</f>
        <v>10.621621621621628</v>
      </c>
      <c r="G146" s="80"/>
      <c r="H146" s="80">
        <f>90-(($A146-H$100-1)*(89/($B$86-H$100-1)))</f>
        <v>10.368421052631575</v>
      </c>
      <c r="I146" s="80"/>
      <c r="J146" s="80">
        <f>90-(($A146-J$100-1)*(89/($B$86-J$100-1)))</f>
        <v>10.128205128205138</v>
      </c>
      <c r="K146" s="80"/>
      <c r="L146" s="80">
        <f>90-(($A146-L$100-1)*(89/($B$86-L$100-1)))</f>
        <v>9.8999999999999915</v>
      </c>
      <c r="M146" s="80"/>
      <c r="N146" s="80">
        <f>90-(($A146-N$100-1)*(89/($B$86-N$100-1)))</f>
        <v>9.6829268292682826</v>
      </c>
      <c r="O146" s="80"/>
      <c r="P146" s="80">
        <f>90-(($A146-P$100-1)*(89/($B$86-P$100-1)))</f>
        <v>9.4761904761904816</v>
      </c>
      <c r="Q146" s="80"/>
      <c r="R146" s="80">
        <f>90-(($A146-R$100-1)*(89/($B$86-R$100-1)))</f>
        <v>9.2790697674418539</v>
      </c>
      <c r="S146" s="80"/>
      <c r="T146" s="80">
        <f>90-(($A146-T$100-1)*(89/($B$86-T$100-1)))</f>
        <v>9.0909090909090793</v>
      </c>
      <c r="U146" s="80"/>
      <c r="V146" s="80">
        <f>90-(($A146-V$100-1)*(89/($B$86-V$100-1)))</f>
        <v>8.9111111111111114</v>
      </c>
      <c r="W146" s="80"/>
      <c r="X146" s="80">
        <f>90-(($A146-X$100-1)*(89/($B$86-X$100-1)))</f>
        <v>8.7391304347826093</v>
      </c>
    </row>
    <row r="147" spans="1:24" x14ac:dyDescent="0.35">
      <c r="A147">
        <f t="shared" si="27"/>
        <v>47</v>
      </c>
      <c r="B147" s="80">
        <f>90-(($A147-B$100-1)*(89/($B$86-B$100-1)))</f>
        <v>8.6285714285714334</v>
      </c>
      <c r="C147" s="80"/>
      <c r="D147" s="80">
        <f>90-(($A147-D$100-1)*(89/($B$86-D$100-1)))</f>
        <v>8.4166666666666572</v>
      </c>
      <c r="E147" s="80"/>
      <c r="F147" s="80">
        <f>90-(($A147-F$100-1)*(89/($B$86-F$100-1)))</f>
        <v>8.2162162162162247</v>
      </c>
      <c r="G147" s="80"/>
      <c r="H147" s="80">
        <f>90-(($A147-H$100-1)*(89/($B$86-H$100-1)))</f>
        <v>8.026315789473685</v>
      </c>
      <c r="I147" s="80"/>
      <c r="J147" s="80">
        <f>90-(($A147-J$100-1)*(89/($B$86-J$100-1)))</f>
        <v>7.8461538461538538</v>
      </c>
      <c r="K147" s="80"/>
      <c r="L147" s="80">
        <f>90-(($A147-L$100-1)*(89/($B$86-L$100-1)))</f>
        <v>7.6749999999999972</v>
      </c>
      <c r="M147" s="80"/>
      <c r="N147" s="80">
        <f>90-(($A147-N$100-1)*(89/($B$86-N$100-1)))</f>
        <v>7.5121951219512084</v>
      </c>
      <c r="O147" s="80"/>
      <c r="P147" s="80">
        <f>90-(($A147-P$100-1)*(89/($B$86-P$100-1)))</f>
        <v>7.3571428571428612</v>
      </c>
      <c r="Q147" s="80"/>
      <c r="R147" s="80">
        <f>90-(($A147-R$100-1)*(89/($B$86-R$100-1)))</f>
        <v>7.2093023255813904</v>
      </c>
      <c r="S147" s="80"/>
      <c r="T147" s="80">
        <f>90-(($A147-T$100-1)*(89/($B$86-T$100-1)))</f>
        <v>7.068181818181813</v>
      </c>
      <c r="U147" s="80"/>
      <c r="V147" s="80">
        <f>90-(($A147-V$100-1)*(89/($B$86-V$100-1)))</f>
        <v>6.9333333333333371</v>
      </c>
      <c r="W147" s="80"/>
      <c r="X147" s="80">
        <f>90-(($A147-X$100-1)*(89/($B$86-X$100-1)))</f>
        <v>6.8043478260869534</v>
      </c>
    </row>
    <row r="148" spans="1:24" x14ac:dyDescent="0.35">
      <c r="A148">
        <f t="shared" si="27"/>
        <v>48</v>
      </c>
      <c r="B148" s="80">
        <f>90-(($A148-B$100-1)*(89/($B$86-B$100-1)))</f>
        <v>6.085714285714289</v>
      </c>
      <c r="C148" s="80"/>
      <c r="D148" s="80">
        <f>90-(($A148-D$100-1)*(89/($B$86-D$100-1)))</f>
        <v>5.9444444444444429</v>
      </c>
      <c r="E148" s="80"/>
      <c r="F148" s="80">
        <f>90-(($A148-F$100-1)*(89/($B$86-F$100-1)))</f>
        <v>5.8108108108108212</v>
      </c>
      <c r="G148" s="80"/>
      <c r="H148" s="80">
        <f>90-(($A148-H$100-1)*(89/($B$86-H$100-1)))</f>
        <v>5.6842105263157947</v>
      </c>
      <c r="I148" s="80"/>
      <c r="J148" s="80">
        <f>90-(($A148-J$100-1)*(89/($B$86-J$100-1)))</f>
        <v>5.5641025641025692</v>
      </c>
      <c r="K148" s="80"/>
      <c r="L148" s="80">
        <f>90-(($A148-L$100-1)*(89/($B$86-L$100-1)))</f>
        <v>5.4500000000000028</v>
      </c>
      <c r="M148" s="80"/>
      <c r="N148" s="80">
        <f>90-(($A148-N$100-1)*(89/($B$86-N$100-1)))</f>
        <v>5.3414634146341342</v>
      </c>
      <c r="O148" s="80"/>
      <c r="P148" s="80">
        <f>90-(($A148-P$100-1)*(89/($B$86-P$100-1)))</f>
        <v>5.2380952380952408</v>
      </c>
      <c r="Q148" s="80"/>
      <c r="R148" s="80">
        <f>90-(($A148-R$100-1)*(89/($B$86-R$100-1)))</f>
        <v>5.1395348837209269</v>
      </c>
      <c r="S148" s="80"/>
      <c r="T148" s="80">
        <f>90-(($A148-T$100-1)*(89/($B$86-T$100-1)))</f>
        <v>5.0454545454545325</v>
      </c>
      <c r="U148" s="80"/>
      <c r="V148" s="80">
        <f>90-(($A148-V$100-1)*(89/($B$86-V$100-1)))</f>
        <v>4.9555555555555486</v>
      </c>
      <c r="W148" s="80"/>
      <c r="X148" s="80">
        <f>90-(($A148-X$100-1)*(89/($B$86-X$100-1)))</f>
        <v>4.8695652173913118</v>
      </c>
    </row>
    <row r="149" spans="1:24" x14ac:dyDescent="0.35">
      <c r="A149">
        <f t="shared" si="27"/>
        <v>49</v>
      </c>
      <c r="B149" s="80">
        <f>90-(($A149-B$100-1)*(89/($B$86-B$100-1)))</f>
        <v>3.5428571428571445</v>
      </c>
      <c r="C149" s="80"/>
      <c r="D149" s="80">
        <f>90-(($A149-D$100-1)*(89/($B$86-D$100-1)))</f>
        <v>3.4722222222222143</v>
      </c>
      <c r="E149" s="80"/>
      <c r="F149" s="80">
        <f>90-(($A149-F$100-1)*(89/($B$86-F$100-1)))</f>
        <v>3.4054054054054177</v>
      </c>
      <c r="G149" s="80"/>
      <c r="H149" s="80">
        <f>90-(($A149-H$100-1)*(89/($B$86-H$100-1)))</f>
        <v>3.3421052631578902</v>
      </c>
      <c r="I149" s="80"/>
      <c r="J149" s="80">
        <f>90-(($A149-J$100-1)*(89/($B$86-J$100-1)))</f>
        <v>3.2820512820512846</v>
      </c>
      <c r="K149" s="80"/>
      <c r="L149" s="80">
        <f>90-(($A149-L$100-1)*(89/($B$86-L$100-1)))</f>
        <v>3.2249999999999943</v>
      </c>
      <c r="M149" s="80"/>
      <c r="N149" s="80">
        <f>90-(($A149-N$100-1)*(89/($B$86-N$100-1)))</f>
        <v>3.17073170731706</v>
      </c>
      <c r="O149" s="80"/>
      <c r="P149" s="80">
        <f>90-(($A149-P$100-1)*(89/($B$86-P$100-1)))</f>
        <v>3.1190476190476204</v>
      </c>
      <c r="Q149" s="80"/>
      <c r="R149" s="80">
        <f>90-(($A149-R$100-1)*(89/($B$86-R$100-1)))</f>
        <v>3.0697674418604635</v>
      </c>
      <c r="S149" s="80"/>
      <c r="T149" s="80">
        <f>90-(($A149-T$100-1)*(89/($B$86-T$100-1)))</f>
        <v>3.0227272727272663</v>
      </c>
      <c r="U149" s="80"/>
      <c r="V149" s="80">
        <f>90-(($A149-V$100-1)*(89/($B$86-V$100-1)))</f>
        <v>2.9777777777777743</v>
      </c>
      <c r="W149" s="80"/>
      <c r="X149" s="80">
        <f>90-(($A149-X$100-1)*(89/($B$86-X$100-1)))</f>
        <v>2.9347826086956559</v>
      </c>
    </row>
    <row r="150" spans="1:24" x14ac:dyDescent="0.35">
      <c r="A150">
        <f t="shared" si="27"/>
        <v>50</v>
      </c>
      <c r="B150" s="80">
        <f>90-(($A150-B$100-1)*(89/($B$86-B$100-1)))</f>
        <v>1</v>
      </c>
      <c r="C150" s="80"/>
      <c r="D150" s="80">
        <f>90-(($A150-D$100-1)*(89/($B$86-D$100-1)))</f>
        <v>1</v>
      </c>
      <c r="E150" s="80"/>
      <c r="F150" s="80">
        <f>90-(($A150-F$100-1)*(89/($B$86-F$100-1)))</f>
        <v>1</v>
      </c>
      <c r="G150" s="80"/>
      <c r="H150" s="80">
        <f>90-(($A150-H$100-1)*(89/($B$86-H$100-1)))</f>
        <v>1</v>
      </c>
      <c r="I150" s="80"/>
      <c r="J150" s="80">
        <f>90-(($A150-J$100-1)*(89/($B$86-J$100-1)))</f>
        <v>1</v>
      </c>
      <c r="K150" s="80"/>
      <c r="L150" s="80">
        <f>90-(($A150-L$100-1)*(89/($B$86-L$100-1)))</f>
        <v>1</v>
      </c>
      <c r="M150" s="80"/>
      <c r="N150" s="80">
        <f>90-(($A150-N$100-1)*(89/($B$86-N$100-1)))</f>
        <v>1</v>
      </c>
      <c r="O150" s="80"/>
      <c r="P150" s="80">
        <f>90-(($A150-P$100-1)*(89/($B$86-P$100-1)))</f>
        <v>1</v>
      </c>
      <c r="Q150" s="80"/>
      <c r="R150" s="80">
        <f>90-(($A150-R$100-1)*(89/($B$86-R$100-1)))</f>
        <v>1</v>
      </c>
      <c r="S150" s="80"/>
      <c r="T150" s="80">
        <f>90-(($A150-T$100-1)*(89/($B$86-T$100-1)))</f>
        <v>0.99999999999998579</v>
      </c>
      <c r="U150" s="80"/>
      <c r="V150" s="80">
        <f>90-(($A150-V$100-1)*(89/($B$86-V$100-1)))</f>
        <v>1</v>
      </c>
      <c r="W150" s="80"/>
      <c r="X150" s="80">
        <f>90-(($A150-X$100-1)*(89/($B$86-X$100-1)))</f>
        <v>1</v>
      </c>
    </row>
    <row r="151" spans="1:24" x14ac:dyDescent="0.35">
      <c r="A151">
        <f t="shared" si="27"/>
        <v>51</v>
      </c>
      <c r="B151" s="80">
        <f>90-(($A151-B$100-1)*(89/($B$86-B$100-1)))</f>
        <v>-1.5428571428571445</v>
      </c>
      <c r="C151" s="80"/>
      <c r="D151" s="80">
        <f>90-(($A151-D$100-1)*(89/($B$86-D$100-1)))</f>
        <v>-1.4722222222222285</v>
      </c>
      <c r="E151" s="80"/>
      <c r="F151" s="80">
        <f>90-(($A151-F$100-1)*(89/($B$86-F$100-1)))</f>
        <v>-1.4054054054054035</v>
      </c>
      <c r="G151" s="80"/>
      <c r="H151" s="80">
        <f>90-(($A151-H$100-1)*(89/($B$86-H$100-1)))</f>
        <v>-1.3421052631578902</v>
      </c>
      <c r="I151" s="80"/>
      <c r="J151" s="80">
        <f>90-(($A151-J$100-1)*(89/($B$86-J$100-1)))</f>
        <v>-1.2820512820512704</v>
      </c>
      <c r="K151" s="80"/>
      <c r="L151" s="80">
        <f>90-(($A151-L$100-1)*(89/($B$86-L$100-1)))</f>
        <v>-1.2250000000000085</v>
      </c>
      <c r="M151" s="80"/>
      <c r="N151" s="80">
        <f>90-(($A151-N$100-1)*(89/($B$86-N$100-1)))</f>
        <v>-1.1707317073170742</v>
      </c>
      <c r="O151" s="80"/>
      <c r="P151" s="80">
        <f>90-(($A151-P$100-1)*(89/($B$86-P$100-1)))</f>
        <v>-1.1190476190476204</v>
      </c>
      <c r="Q151" s="80"/>
      <c r="R151" s="80">
        <f>90-(($A151-R$100-1)*(89/($B$86-R$100-1)))</f>
        <v>-1.0697674418604777</v>
      </c>
      <c r="S151" s="80"/>
      <c r="T151" s="80">
        <f>90-(($A151-T$100-1)*(89/($B$86-T$100-1)))</f>
        <v>-1.0227272727272805</v>
      </c>
      <c r="U151" s="80"/>
      <c r="V151" s="80">
        <f>90-(($A151-V$100-1)*(89/($B$86-V$100-1)))</f>
        <v>-0.97777777777778851</v>
      </c>
      <c r="W151" s="80"/>
      <c r="X151" s="80">
        <f>90-(($A151-X$100-1)*(89/($B$86-X$100-1)))</f>
        <v>-0.93478260869565588</v>
      </c>
    </row>
    <row r="152" spans="1:24" x14ac:dyDescent="0.35">
      <c r="A152">
        <f t="shared" si="27"/>
        <v>52</v>
      </c>
      <c r="B152" s="80">
        <f>90-(($A152-B$100-1)*(89/($B$86-B$100-1)))</f>
        <v>-4.0857142857142748</v>
      </c>
      <c r="C152" s="80"/>
      <c r="D152" s="80">
        <f>90-(($A152-D$100-1)*(89/($B$86-D$100-1)))</f>
        <v>-3.9444444444444429</v>
      </c>
      <c r="E152" s="80"/>
      <c r="F152" s="80">
        <f>90-(($A152-F$100-1)*(89/($B$86-F$100-1)))</f>
        <v>-3.810810810810807</v>
      </c>
      <c r="G152" s="80"/>
      <c r="H152" s="80">
        <f>90-(($A152-H$100-1)*(89/($B$86-H$100-1)))</f>
        <v>-3.6842105263157805</v>
      </c>
      <c r="I152" s="80"/>
      <c r="J152" s="80">
        <f>90-(($A152-J$100-1)*(89/($B$86-J$100-1)))</f>
        <v>-3.564102564102555</v>
      </c>
      <c r="K152" s="80"/>
      <c r="L152" s="80">
        <f>90-(($A152-L$100-1)*(89/($B$86-L$100-1)))</f>
        <v>-3.4500000000000028</v>
      </c>
      <c r="M152" s="80"/>
      <c r="N152" s="80">
        <f>90-(($A152-N$100-1)*(89/($B$86-N$100-1)))</f>
        <v>-3.3414634146341484</v>
      </c>
      <c r="O152" s="80"/>
      <c r="P152" s="80">
        <f>90-(($A152-P$100-1)*(89/($B$86-P$100-1)))</f>
        <v>-3.2380952380952408</v>
      </c>
      <c r="Q152" s="80"/>
      <c r="R152" s="80">
        <f>90-(($A152-R$100-1)*(89/($B$86-R$100-1)))</f>
        <v>-3.1395348837209411</v>
      </c>
      <c r="S152" s="80"/>
      <c r="T152" s="80">
        <f>90-(($A152-T$100-1)*(89/($B$86-T$100-1)))</f>
        <v>-3.045454545454561</v>
      </c>
      <c r="U152" s="80"/>
      <c r="V152" s="80">
        <f>90-(($A152-V$100-1)*(89/($B$86-V$100-1)))</f>
        <v>-2.9555555555555628</v>
      </c>
      <c r="W152" s="80"/>
      <c r="X152" s="80">
        <f>90-(($A152-X$100-1)*(89/($B$86-X$100-1)))</f>
        <v>-2.8695652173912976</v>
      </c>
    </row>
    <row r="153" spans="1:24" x14ac:dyDescent="0.35">
      <c r="A153">
        <f t="shared" si="27"/>
        <v>53</v>
      </c>
      <c r="B153" s="80">
        <f>90-(($A153-B$100-1)*(89/($B$86-B$100-1)))</f>
        <v>-6.6285714285714192</v>
      </c>
      <c r="C153" s="80"/>
      <c r="D153" s="80">
        <f>90-(($A153-D$100-1)*(89/($B$86-D$100-1)))</f>
        <v>-6.4166666666666714</v>
      </c>
      <c r="E153" s="80"/>
      <c r="F153" s="80">
        <f>90-(($A153-F$100-1)*(89/($B$86-F$100-1)))</f>
        <v>-6.2162162162162105</v>
      </c>
      <c r="G153" s="80"/>
      <c r="H153" s="80">
        <f>90-(($A153-H$100-1)*(89/($B$86-H$100-1)))</f>
        <v>-6.026315789473685</v>
      </c>
      <c r="I153" s="80"/>
      <c r="J153" s="80">
        <f>90-(($A153-J$100-1)*(89/($B$86-J$100-1)))</f>
        <v>-5.8461538461538396</v>
      </c>
      <c r="K153" s="80"/>
      <c r="L153" s="80">
        <f>90-(($A153-L$100-1)*(89/($B$86-L$100-1)))</f>
        <v>-5.6749999999999972</v>
      </c>
      <c r="M153" s="80"/>
      <c r="N153" s="80">
        <f>90-(($A153-N$100-1)*(89/($B$86-N$100-1)))</f>
        <v>-5.5121951219512226</v>
      </c>
      <c r="O153" s="80"/>
      <c r="P153" s="80">
        <f>90-(($A153-P$100-1)*(89/($B$86-P$100-1)))</f>
        <v>-5.3571428571428612</v>
      </c>
      <c r="Q153" s="80"/>
      <c r="R153" s="80">
        <f>90-(($A153-R$100-1)*(89/($B$86-R$100-1)))</f>
        <v>-5.2093023255814046</v>
      </c>
      <c r="S153" s="80"/>
      <c r="T153" s="80">
        <f>90-(($A153-T$100-1)*(89/($B$86-T$100-1)))</f>
        <v>-5.0681818181818272</v>
      </c>
      <c r="U153" s="80"/>
      <c r="V153" s="80">
        <f>90-(($A153-V$100-1)*(89/($B$86-V$100-1)))</f>
        <v>-4.9333333333333371</v>
      </c>
      <c r="W153" s="80"/>
      <c r="X153" s="80">
        <f>90-(($A153-X$100-1)*(89/($B$86-X$100-1)))</f>
        <v>-4.8043478260869534</v>
      </c>
    </row>
    <row r="154" spans="1:24" x14ac:dyDescent="0.35">
      <c r="A154">
        <f t="shared" si="27"/>
        <v>54</v>
      </c>
      <c r="B154" s="80">
        <f>90-(($A154-B$100-1)*(89/($B$86-B$100-1)))</f>
        <v>-9.1714285714285637</v>
      </c>
      <c r="C154" s="80"/>
      <c r="D154" s="80">
        <f>90-(($A154-D$100-1)*(89/($B$86-D$100-1)))</f>
        <v>-8.8888888888888857</v>
      </c>
      <c r="E154" s="80"/>
      <c r="F154" s="80">
        <f>90-(($A154-F$100-1)*(89/($B$86-F$100-1)))</f>
        <v>-8.6216216216216139</v>
      </c>
      <c r="G154" s="80"/>
      <c r="H154" s="80">
        <f>90-(($A154-H$100-1)*(89/($B$86-H$100-1)))</f>
        <v>-8.3684210526315752</v>
      </c>
      <c r="I154" s="80"/>
      <c r="J154" s="80">
        <f>90-(($A154-J$100-1)*(89/($B$86-J$100-1)))</f>
        <v>-8.1282051282051242</v>
      </c>
      <c r="K154" s="80"/>
      <c r="L154" s="80">
        <f>90-(($A154-L$100-1)*(89/($B$86-L$100-1)))</f>
        <v>-7.9000000000000057</v>
      </c>
      <c r="M154" s="80"/>
      <c r="N154" s="80">
        <f>90-(($A154-N$100-1)*(89/($B$86-N$100-1)))</f>
        <v>-7.6829268292682968</v>
      </c>
      <c r="O154" s="80"/>
      <c r="P154" s="80">
        <f>90-(($A154-P$100-1)*(89/($B$86-P$100-1)))</f>
        <v>-7.4761904761904816</v>
      </c>
      <c r="Q154" s="80"/>
      <c r="R154" s="80">
        <f>90-(($A154-R$100-1)*(89/($B$86-R$100-1)))</f>
        <v>-7.2790697674418681</v>
      </c>
      <c r="S154" s="80"/>
      <c r="T154" s="80">
        <f>90-(($A154-T$100-1)*(89/($B$86-T$100-1)))</f>
        <v>-7.0909090909090935</v>
      </c>
      <c r="U154" s="80"/>
      <c r="V154" s="80">
        <f>90-(($A154-V$100-1)*(89/($B$86-V$100-1)))</f>
        <v>-6.9111111111111114</v>
      </c>
      <c r="W154" s="80"/>
      <c r="X154" s="80">
        <f>90-(($A154-X$100-1)*(89/($B$86-X$100-1)))</f>
        <v>-6.7391304347826093</v>
      </c>
    </row>
    <row r="155" spans="1:24" x14ac:dyDescent="0.35">
      <c r="A155">
        <f t="shared" si="27"/>
        <v>55</v>
      </c>
      <c r="B155" s="80">
        <f>90-(($A155-B$100-1)*(89/($B$86-B$100-1)))</f>
        <v>-11.714285714285708</v>
      </c>
      <c r="C155" s="80"/>
      <c r="D155" s="80">
        <f>90-(($A155-D$100-1)*(89/($B$86-D$100-1)))</f>
        <v>-11.361111111111114</v>
      </c>
      <c r="E155" s="80"/>
      <c r="F155" s="80">
        <f>90-(($A155-F$100-1)*(89/($B$86-F$100-1)))</f>
        <v>-11.027027027027017</v>
      </c>
      <c r="G155" s="80"/>
      <c r="H155" s="80">
        <f>90-(($A155-H$100-1)*(89/($B$86-H$100-1)))</f>
        <v>-10.710526315789465</v>
      </c>
      <c r="I155" s="80"/>
      <c r="J155" s="80">
        <f>90-(($A155-J$100-1)*(89/($B$86-J$100-1)))</f>
        <v>-10.410256410256409</v>
      </c>
      <c r="K155" s="80"/>
      <c r="L155" s="80">
        <f>90-(($A155-L$100-1)*(89/($B$86-L$100-1)))</f>
        <v>-10.125</v>
      </c>
      <c r="M155" s="80"/>
      <c r="N155" s="80">
        <f>90-(($A155-N$100-1)*(89/($B$86-N$100-1)))</f>
        <v>-9.8536585365853711</v>
      </c>
      <c r="O155" s="80"/>
      <c r="P155" s="80">
        <f>90-(($A155-P$100-1)*(89/($B$86-P$100-1)))</f>
        <v>-9.595238095238102</v>
      </c>
      <c r="Q155" s="80"/>
      <c r="R155" s="80">
        <f>90-(($A155-R$100-1)*(89/($B$86-R$100-1)))</f>
        <v>-9.3488372093023315</v>
      </c>
      <c r="S155" s="80"/>
      <c r="T155" s="80">
        <f>90-(($A155-T$100-1)*(89/($B$86-T$100-1)))</f>
        <v>-9.113636363636374</v>
      </c>
      <c r="U155" s="80"/>
      <c r="V155" s="80">
        <f>90-(($A155-V$100-1)*(89/($B$86-V$100-1)))</f>
        <v>-8.8888888888888857</v>
      </c>
      <c r="W155" s="80"/>
      <c r="X155" s="80">
        <f>90-(($A155-X$100-1)*(89/($B$86-X$100-1)))</f>
        <v>-8.673913043478251</v>
      </c>
    </row>
    <row r="156" spans="1:24" x14ac:dyDescent="0.35">
      <c r="A156">
        <f t="shared" si="27"/>
        <v>56</v>
      </c>
      <c r="B156" s="80">
        <f>90-(($A156-B$100-1)*(89/($B$86-B$100-1)))</f>
        <v>-14.257142857142853</v>
      </c>
      <c r="C156" s="80"/>
      <c r="D156" s="80">
        <f>90-(($A156-D$100-1)*(89/($B$86-D$100-1)))</f>
        <v>-13.833333333333343</v>
      </c>
      <c r="E156" s="80"/>
      <c r="F156" s="80">
        <f>90-(($A156-F$100-1)*(89/($B$86-F$100-1)))</f>
        <v>-13.432432432432421</v>
      </c>
      <c r="G156" s="80"/>
      <c r="H156" s="80">
        <f>90-(($A156-H$100-1)*(89/($B$86-H$100-1)))</f>
        <v>-13.05263157894737</v>
      </c>
      <c r="I156" s="80"/>
      <c r="J156" s="80">
        <f>90-(($A156-J$100-1)*(89/($B$86-J$100-1)))</f>
        <v>-12.692307692307693</v>
      </c>
      <c r="K156" s="80"/>
      <c r="L156" s="80">
        <f>90-(($A156-L$100-1)*(89/($B$86-L$100-1)))</f>
        <v>-12.350000000000009</v>
      </c>
      <c r="M156" s="80"/>
      <c r="N156" s="80">
        <f>90-(($A156-N$100-1)*(89/($B$86-N$100-1)))</f>
        <v>-12.024390243902445</v>
      </c>
      <c r="O156" s="80"/>
      <c r="P156" s="80">
        <f>90-(($A156-P$100-1)*(89/($B$86-P$100-1)))</f>
        <v>-11.714285714285722</v>
      </c>
      <c r="Q156" s="80"/>
      <c r="R156" s="80">
        <f>90-(($A156-R$100-1)*(89/($B$86-R$100-1)))</f>
        <v>-11.418604651162795</v>
      </c>
      <c r="S156" s="80"/>
      <c r="T156" s="80">
        <f>90-(($A156-T$100-1)*(89/($B$86-T$100-1)))</f>
        <v>-11.13636363636364</v>
      </c>
      <c r="U156" s="80"/>
      <c r="V156" s="80">
        <f>90-(($A156-V$100-1)*(89/($B$86-V$100-1)))</f>
        <v>-10.866666666666674</v>
      </c>
      <c r="W156" s="80"/>
      <c r="X156" s="80">
        <f>90-(($A156-X$100-1)*(89/($B$86-X$100-1)))</f>
        <v>-10.608695652173907</v>
      </c>
    </row>
    <row r="157" spans="1:24" x14ac:dyDescent="0.35">
      <c r="A157">
        <f t="shared" si="27"/>
        <v>57</v>
      </c>
      <c r="B157" s="80">
        <f>90-(($A157-B$100-1)*(89/($B$86-B$100-1)))</f>
        <v>-16.799999999999997</v>
      </c>
      <c r="C157" s="80"/>
      <c r="D157" s="80">
        <f>90-(($A157-D$100-1)*(89/($B$86-D$100-1)))</f>
        <v>-16.305555555555557</v>
      </c>
      <c r="E157" s="80"/>
      <c r="F157" s="80">
        <f>90-(($A157-F$100-1)*(89/($B$86-F$100-1)))</f>
        <v>-15.837837837837839</v>
      </c>
      <c r="G157" s="80"/>
      <c r="H157" s="80">
        <f>90-(($A157-H$100-1)*(89/($B$86-H$100-1)))</f>
        <v>-15.39473684210526</v>
      </c>
      <c r="I157" s="80"/>
      <c r="J157" s="80">
        <f>90-(($A157-J$100-1)*(89/($B$86-J$100-1)))</f>
        <v>-14.974358974358964</v>
      </c>
      <c r="K157" s="80"/>
      <c r="L157" s="80">
        <f>90-(($A157-L$100-1)*(89/($B$86-L$100-1)))</f>
        <v>-14.575000000000003</v>
      </c>
      <c r="M157" s="80"/>
      <c r="N157" s="80">
        <f>90-(($A157-N$100-1)*(89/($B$86-N$100-1)))</f>
        <v>-14.195121951219519</v>
      </c>
      <c r="O157" s="80"/>
      <c r="P157" s="80">
        <f>90-(($A157-P$100-1)*(89/($B$86-P$100-1)))</f>
        <v>-13.833333333333329</v>
      </c>
      <c r="Q157" s="80"/>
      <c r="R157" s="80">
        <f>90-(($A157-R$100-1)*(89/($B$86-R$100-1)))</f>
        <v>-13.488372093023258</v>
      </c>
      <c r="S157" s="80"/>
      <c r="T157" s="80">
        <f>90-(($A157-T$100-1)*(89/($B$86-T$100-1)))</f>
        <v>-13.159090909090921</v>
      </c>
      <c r="U157" s="80"/>
      <c r="V157" s="80">
        <f>90-(($A157-V$100-1)*(89/($B$86-V$100-1)))</f>
        <v>-12.844444444444449</v>
      </c>
      <c r="W157" s="80"/>
      <c r="X157" s="80">
        <f>90-(($A157-X$100-1)*(89/($B$86-X$100-1)))</f>
        <v>-12.543478260869563</v>
      </c>
    </row>
    <row r="158" spans="1:24" x14ac:dyDescent="0.35">
      <c r="A158">
        <f t="shared" si="27"/>
        <v>58</v>
      </c>
      <c r="B158" s="80">
        <f>90-(($A158-B$100-1)*(89/($B$86-B$100-1)))</f>
        <v>-19.342857142857142</v>
      </c>
      <c r="C158" s="80"/>
      <c r="D158" s="80">
        <f>90-(($A158-D$100-1)*(89/($B$86-D$100-1)))</f>
        <v>-18.777777777777786</v>
      </c>
      <c r="E158" s="80"/>
      <c r="F158" s="80">
        <f>90-(($A158-F$100-1)*(89/($B$86-F$100-1)))</f>
        <v>-18.243243243243242</v>
      </c>
      <c r="G158" s="80"/>
      <c r="H158" s="80">
        <f>90-(($A158-H$100-1)*(89/($B$86-H$100-1)))</f>
        <v>-17.73684210526315</v>
      </c>
      <c r="I158" s="80"/>
      <c r="J158" s="80">
        <f>90-(($A158-J$100-1)*(89/($B$86-J$100-1)))</f>
        <v>-17.256410256410248</v>
      </c>
      <c r="K158" s="80"/>
      <c r="L158" s="80">
        <f>90-(($A158-L$100-1)*(89/($B$86-L$100-1)))</f>
        <v>-16.800000000000011</v>
      </c>
      <c r="M158" s="80"/>
      <c r="N158" s="80">
        <f>90-(($A158-N$100-1)*(89/($B$86-N$100-1)))</f>
        <v>-16.365853658536594</v>
      </c>
      <c r="O158" s="80"/>
      <c r="P158" s="80">
        <f>90-(($A158-P$100-1)*(89/($B$86-P$100-1)))</f>
        <v>-15.952380952380949</v>
      </c>
      <c r="Q158" s="80"/>
      <c r="R158" s="80">
        <f>90-(($A158-R$100-1)*(89/($B$86-R$100-1)))</f>
        <v>-15.558139534883722</v>
      </c>
      <c r="S158" s="80"/>
      <c r="T158" s="80">
        <f>90-(($A158-T$100-1)*(89/($B$86-T$100-1)))</f>
        <v>-15.181818181818187</v>
      </c>
      <c r="U158" s="80"/>
      <c r="V158" s="80">
        <f>90-(($A158-V$100-1)*(89/($B$86-V$100-1)))</f>
        <v>-14.822222222222223</v>
      </c>
      <c r="W158" s="80"/>
      <c r="X158" s="80">
        <f>90-(($A158-X$100-1)*(89/($B$86-X$100-1)))</f>
        <v>-14.478260869565219</v>
      </c>
    </row>
    <row r="159" spans="1:24" x14ac:dyDescent="0.35">
      <c r="A159">
        <f t="shared" si="27"/>
        <v>59</v>
      </c>
      <c r="B159" s="80">
        <f>90-(($A159-B$100-1)*(89/($B$86-B$100-1)))</f>
        <v>-21.885714285714272</v>
      </c>
      <c r="C159" s="80"/>
      <c r="D159" s="80">
        <f>90-(($A159-D$100-1)*(89/($B$86-D$100-1)))</f>
        <v>-21.25</v>
      </c>
      <c r="E159" s="80"/>
      <c r="F159" s="80">
        <f>90-(($A159-F$100-1)*(89/($B$86-F$100-1)))</f>
        <v>-20.648648648648646</v>
      </c>
      <c r="G159" s="80"/>
      <c r="H159" s="80">
        <f>90-(($A159-H$100-1)*(89/($B$86-H$100-1)))</f>
        <v>-20.078947368421055</v>
      </c>
      <c r="I159" s="80"/>
      <c r="J159" s="80">
        <f>90-(($A159-J$100-1)*(89/($B$86-J$100-1)))</f>
        <v>-19.538461538461533</v>
      </c>
      <c r="K159" s="80"/>
      <c r="L159" s="80">
        <f>90-(($A159-L$100-1)*(89/($B$86-L$100-1)))</f>
        <v>-19.025000000000006</v>
      </c>
      <c r="M159" s="80"/>
      <c r="N159" s="80">
        <f>90-(($A159-N$100-1)*(89/($B$86-N$100-1)))</f>
        <v>-18.536585365853668</v>
      </c>
      <c r="O159" s="80"/>
      <c r="P159" s="80">
        <f>90-(($A159-P$100-1)*(89/($B$86-P$100-1)))</f>
        <v>-18.071428571428569</v>
      </c>
      <c r="Q159" s="80"/>
      <c r="R159" s="80">
        <f>90-(($A159-R$100-1)*(89/($B$86-R$100-1)))</f>
        <v>-17.627906976744185</v>
      </c>
      <c r="S159" s="80"/>
      <c r="T159" s="80">
        <f>90-(($A159-T$100-1)*(89/($B$86-T$100-1)))</f>
        <v>-17.204545454545467</v>
      </c>
      <c r="U159" s="80"/>
      <c r="V159" s="80">
        <f>90-(($A159-V$100-1)*(89/($B$86-V$100-1)))</f>
        <v>-16.800000000000011</v>
      </c>
      <c r="W159" s="80"/>
      <c r="X159" s="80">
        <f>90-(($A159-X$100-1)*(89/($B$86-X$100-1)))</f>
        <v>-16.41304347826086</v>
      </c>
    </row>
    <row r="160" spans="1:24" x14ac:dyDescent="0.35">
      <c r="A160">
        <f t="shared" si="27"/>
        <v>60</v>
      </c>
      <c r="B160" s="80">
        <f>90-(($A160-B$100-1)*(89/($B$86-B$100-1)))</f>
        <v>-24.428571428571416</v>
      </c>
      <c r="C160" s="80"/>
      <c r="D160" s="80">
        <f>90-(($A160-D$100-1)*(89/($B$86-D$100-1)))</f>
        <v>-23.722222222222229</v>
      </c>
      <c r="E160" s="80"/>
      <c r="F160" s="80">
        <f>90-(($A160-F$100-1)*(89/($B$86-F$100-1)))</f>
        <v>-23.054054054054049</v>
      </c>
      <c r="G160" s="80"/>
      <c r="H160" s="80">
        <f>90-(($A160-H$100-1)*(89/($B$86-H$100-1)))</f>
        <v>-22.421052631578945</v>
      </c>
      <c r="I160" s="80"/>
      <c r="J160" s="80">
        <f>90-(($A160-J$100-1)*(89/($B$86-J$100-1)))</f>
        <v>-21.820512820512818</v>
      </c>
      <c r="K160" s="80"/>
      <c r="L160" s="80">
        <f>90-(($A160-L$100-1)*(89/($B$86-L$100-1)))</f>
        <v>-21.25</v>
      </c>
      <c r="M160" s="80"/>
      <c r="N160" s="80">
        <f>90-(($A160-N$100-1)*(89/($B$86-N$100-1)))</f>
        <v>-20.707317073170742</v>
      </c>
      <c r="O160" s="80"/>
      <c r="P160" s="80">
        <f>90-(($A160-P$100-1)*(89/($B$86-P$100-1)))</f>
        <v>-20.19047619047619</v>
      </c>
      <c r="Q160" s="80"/>
      <c r="R160" s="80">
        <f>90-(($A160-R$100-1)*(89/($B$86-R$100-1)))</f>
        <v>-19.697674418604663</v>
      </c>
      <c r="S160" s="80"/>
      <c r="T160" s="80">
        <f>90-(($A160-T$100-1)*(89/($B$86-T$100-1)))</f>
        <v>-19.227272727272734</v>
      </c>
      <c r="U160" s="80"/>
      <c r="V160" s="80">
        <f>90-(($A160-V$100-1)*(89/($B$86-V$100-1)))</f>
        <v>-18.777777777777786</v>
      </c>
      <c r="W160" s="80"/>
      <c r="X160" s="80">
        <f>90-(($A160-X$100-1)*(89/($B$86-X$100-1)))</f>
        <v>-18.347826086956516</v>
      </c>
    </row>
    <row r="161" spans="1:24" x14ac:dyDescent="0.35">
      <c r="A161">
        <f t="shared" si="27"/>
        <v>61</v>
      </c>
      <c r="B161" s="80">
        <f>90-(($A161-B$100-1)*(89/($B$86-B$100-1)))</f>
        <v>-26.971428571428561</v>
      </c>
      <c r="C161" s="80"/>
      <c r="D161" s="80">
        <f>90-(($A161-D$100-1)*(89/($B$86-D$100-1)))</f>
        <v>-26.194444444444443</v>
      </c>
      <c r="E161" s="80"/>
      <c r="F161" s="80">
        <f>90-(($A161-F$100-1)*(89/($B$86-F$100-1)))</f>
        <v>-25.459459459459453</v>
      </c>
      <c r="G161" s="80"/>
      <c r="H161" s="80">
        <f>90-(($A161-H$100-1)*(89/($B$86-H$100-1)))</f>
        <v>-24.763157894736835</v>
      </c>
      <c r="I161" s="80"/>
      <c r="J161" s="80">
        <f>90-(($A161-J$100-1)*(89/($B$86-J$100-1)))</f>
        <v>-24.102564102564102</v>
      </c>
      <c r="K161" s="80"/>
      <c r="L161" s="80">
        <f>90-(($A161-L$100-1)*(89/($B$86-L$100-1)))</f>
        <v>-23.475000000000009</v>
      </c>
      <c r="M161" s="80"/>
      <c r="N161" s="80">
        <f>90-(($A161-N$100-1)*(89/($B$86-N$100-1)))</f>
        <v>-22.878048780487816</v>
      </c>
      <c r="O161" s="80"/>
      <c r="P161" s="80">
        <f>90-(($A161-P$100-1)*(89/($B$86-P$100-1)))</f>
        <v>-22.30952380952381</v>
      </c>
      <c r="Q161" s="80"/>
      <c r="R161" s="80">
        <f>90-(($A161-R$100-1)*(89/($B$86-R$100-1)))</f>
        <v>-21.767441860465127</v>
      </c>
      <c r="S161" s="80"/>
      <c r="T161" s="80">
        <f>90-(($A161-T$100-1)*(89/($B$86-T$100-1)))</f>
        <v>-21.250000000000014</v>
      </c>
      <c r="U161" s="80"/>
      <c r="V161" s="80">
        <f>90-(($A161-V$100-1)*(89/($B$86-V$100-1)))</f>
        <v>-20.75555555555556</v>
      </c>
      <c r="W161" s="80"/>
      <c r="X161" s="80">
        <f>90-(($A161-X$100-1)*(89/($B$86-X$100-1)))</f>
        <v>-20.282608695652172</v>
      </c>
    </row>
    <row r="162" spans="1:24" x14ac:dyDescent="0.35">
      <c r="A162">
        <f t="shared" si="27"/>
        <v>62</v>
      </c>
      <c r="B162" s="80">
        <f>90-(($A162-B$100-1)*(89/($B$86-B$100-1)))</f>
        <v>-29.514285714285705</v>
      </c>
      <c r="C162" s="80"/>
      <c r="D162" s="80">
        <f>90-(($A162-D$100-1)*(89/($B$86-D$100-1)))</f>
        <v>-28.666666666666671</v>
      </c>
      <c r="E162" s="80"/>
      <c r="F162" s="80">
        <f>90-(($A162-F$100-1)*(89/($B$86-F$100-1)))</f>
        <v>-27.864864864864856</v>
      </c>
      <c r="G162" s="80"/>
      <c r="H162" s="80">
        <f>90-(($A162-H$100-1)*(89/($B$86-H$100-1)))</f>
        <v>-27.10526315789474</v>
      </c>
      <c r="I162" s="80"/>
      <c r="J162" s="80">
        <f>90-(($A162-J$100-1)*(89/($B$86-J$100-1)))</f>
        <v>-26.384615384615373</v>
      </c>
      <c r="K162" s="80"/>
      <c r="L162" s="80">
        <f>90-(($A162-L$100-1)*(89/($B$86-L$100-1)))</f>
        <v>-25.700000000000003</v>
      </c>
      <c r="M162" s="80"/>
      <c r="N162" s="80">
        <f>90-(($A162-N$100-1)*(89/($B$86-N$100-1)))</f>
        <v>-25.048780487804891</v>
      </c>
      <c r="O162" s="80"/>
      <c r="P162" s="80">
        <f>90-(($A162-P$100-1)*(89/($B$86-P$100-1)))</f>
        <v>-24.428571428571431</v>
      </c>
      <c r="Q162" s="80"/>
      <c r="R162" s="80">
        <f>90-(($A162-R$100-1)*(89/($B$86-R$100-1)))</f>
        <v>-23.83720930232559</v>
      </c>
      <c r="S162" s="80"/>
      <c r="T162" s="80">
        <f>90-(($A162-T$100-1)*(89/($B$86-T$100-1)))</f>
        <v>-23.27272727272728</v>
      </c>
      <c r="U162" s="80"/>
      <c r="V162" s="80">
        <f>90-(($A162-V$100-1)*(89/($B$86-V$100-1)))</f>
        <v>-22.733333333333334</v>
      </c>
      <c r="W162" s="80"/>
      <c r="X162" s="80">
        <f>90-(($A162-X$100-1)*(89/($B$86-X$100-1)))</f>
        <v>-22.217391304347828</v>
      </c>
    </row>
    <row r="163" spans="1:24" x14ac:dyDescent="0.35">
      <c r="A163">
        <f t="shared" si="27"/>
        <v>63</v>
      </c>
      <c r="B163" s="80">
        <f>90-(($A163-B$100-1)*(89/($B$86-B$100-1)))</f>
        <v>-32.05714285714285</v>
      </c>
      <c r="C163" s="80"/>
      <c r="D163" s="80">
        <f>90-(($A163-D$100-1)*(89/($B$86-D$100-1)))</f>
        <v>-31.1388888888889</v>
      </c>
      <c r="E163" s="80"/>
      <c r="F163" s="80">
        <f>90-(($A163-F$100-1)*(89/($B$86-F$100-1)))</f>
        <v>-30.27027027027026</v>
      </c>
      <c r="G163" s="80"/>
      <c r="H163" s="80">
        <f>90-(($A163-H$100-1)*(89/($B$86-H$100-1)))</f>
        <v>-29.44736842105263</v>
      </c>
      <c r="I163" s="80"/>
      <c r="J163" s="80">
        <f>90-(($A163-J$100-1)*(89/($B$86-J$100-1)))</f>
        <v>-28.666666666666657</v>
      </c>
      <c r="K163" s="80"/>
      <c r="L163" s="80">
        <f>90-(($A163-L$100-1)*(89/($B$86-L$100-1)))</f>
        <v>-27.925000000000011</v>
      </c>
      <c r="M163" s="80"/>
      <c r="N163" s="80">
        <f>90-(($A163-N$100-1)*(89/($B$86-N$100-1)))</f>
        <v>-27.219512195121965</v>
      </c>
      <c r="O163" s="80"/>
      <c r="P163" s="80">
        <f>90-(($A163-P$100-1)*(89/($B$86-P$100-1)))</f>
        <v>-26.547619047619051</v>
      </c>
      <c r="Q163" s="80"/>
      <c r="R163" s="80">
        <f>90-(($A163-R$100-1)*(89/($B$86-R$100-1)))</f>
        <v>-25.906976744186053</v>
      </c>
      <c r="S163" s="80"/>
      <c r="T163" s="80">
        <f>90-(($A163-T$100-1)*(89/($B$86-T$100-1)))</f>
        <v>-25.295454545454561</v>
      </c>
      <c r="U163" s="80"/>
      <c r="V163" s="80">
        <f>90-(($A163-V$100-1)*(89/($B$86-V$100-1)))</f>
        <v>-24.711111111111109</v>
      </c>
      <c r="W163" s="80"/>
      <c r="X163" s="80">
        <f>90-(($A163-X$100-1)*(89/($B$86-X$100-1)))</f>
        <v>-24.15217391304347</v>
      </c>
    </row>
    <row r="164" spans="1:24" x14ac:dyDescent="0.35">
      <c r="A164">
        <f t="shared" si="27"/>
        <v>64</v>
      </c>
      <c r="B164" s="80">
        <f>90-(($A164-B$100-1)*(89/($B$86-B$100-1)))</f>
        <v>-34.599999999999994</v>
      </c>
      <c r="C164" s="80"/>
      <c r="D164" s="80">
        <f>90-(($A164-D$100-1)*(89/($B$86-D$100-1)))</f>
        <v>-33.611111111111114</v>
      </c>
      <c r="E164" s="80"/>
      <c r="F164" s="80">
        <f>90-(($A164-F$100-1)*(89/($B$86-F$100-1)))</f>
        <v>-32.675675675675663</v>
      </c>
      <c r="G164" s="80"/>
      <c r="H164" s="80">
        <f>90-(($A164-H$100-1)*(89/($B$86-H$100-1)))</f>
        <v>-31.78947368421052</v>
      </c>
      <c r="I164" s="80"/>
      <c r="J164" s="80">
        <f>90-(($A164-J$100-1)*(89/($B$86-J$100-1)))</f>
        <v>-30.948717948717942</v>
      </c>
      <c r="K164" s="80"/>
      <c r="L164" s="80">
        <f>90-(($A164-L$100-1)*(89/($B$86-L$100-1)))</f>
        <v>-30.150000000000006</v>
      </c>
      <c r="M164" s="80"/>
      <c r="N164" s="80">
        <f>90-(($A164-N$100-1)*(89/($B$86-N$100-1)))</f>
        <v>-29.390243902439039</v>
      </c>
      <c r="O164" s="80"/>
      <c r="P164" s="80">
        <f>90-(($A164-P$100-1)*(89/($B$86-P$100-1)))</f>
        <v>-28.666666666666671</v>
      </c>
      <c r="Q164" s="80"/>
      <c r="R164" s="80">
        <f>90-(($A164-R$100-1)*(89/($B$86-R$100-1)))</f>
        <v>-27.976744186046517</v>
      </c>
      <c r="S164" s="80"/>
      <c r="T164" s="80">
        <f>90-(($A164-T$100-1)*(89/($B$86-T$100-1)))</f>
        <v>-27.318181818181827</v>
      </c>
      <c r="U164" s="80"/>
      <c r="V164" s="80">
        <f>90-(($A164-V$100-1)*(89/($B$86-V$100-1)))</f>
        <v>-26.688888888888897</v>
      </c>
      <c r="W164" s="80"/>
      <c r="X164" s="80">
        <f>90-(($A164-X$100-1)*(89/($B$86-X$100-1)))</f>
        <v>-26.086956521739125</v>
      </c>
    </row>
    <row r="165" spans="1:24" x14ac:dyDescent="0.35">
      <c r="A165">
        <f t="shared" si="27"/>
        <v>65</v>
      </c>
      <c r="B165" s="80">
        <f>90-(($A165-B$100-1)*(89/($B$86-B$100-1)))</f>
        <v>-37.142857142857139</v>
      </c>
      <c r="C165" s="80"/>
      <c r="D165" s="80">
        <f>90-(($A165-D$100-1)*(89/($B$86-D$100-1)))</f>
        <v>-36.083333333333343</v>
      </c>
      <c r="E165" s="80"/>
      <c r="F165" s="80">
        <f>90-(($A165-F$100-1)*(89/($B$86-F$100-1)))</f>
        <v>-35.081081081081066</v>
      </c>
      <c r="G165" s="80"/>
      <c r="H165" s="80">
        <f>90-(($A165-H$100-1)*(89/($B$86-H$100-1)))</f>
        <v>-34.131578947368425</v>
      </c>
      <c r="I165" s="80"/>
      <c r="J165" s="80">
        <f>90-(($A165-J$100-1)*(89/($B$86-J$100-1)))</f>
        <v>-33.230769230769226</v>
      </c>
      <c r="K165" s="80"/>
      <c r="L165" s="80">
        <f>90-(($A165-L$100-1)*(89/($B$86-L$100-1)))</f>
        <v>-32.375</v>
      </c>
      <c r="M165" s="80"/>
      <c r="N165" s="80">
        <f>90-(($A165-N$100-1)*(89/($B$86-N$100-1)))</f>
        <v>-31.560975609756099</v>
      </c>
      <c r="O165" s="80"/>
      <c r="P165" s="80">
        <f>90-(($A165-P$100-1)*(89/($B$86-P$100-1)))</f>
        <v>-30.785714285714292</v>
      </c>
      <c r="Q165" s="80"/>
      <c r="R165" s="80">
        <f>90-(($A165-R$100-1)*(89/($B$86-R$100-1)))</f>
        <v>-30.04651162790698</v>
      </c>
      <c r="S165" s="80"/>
      <c r="T165" s="80">
        <f>90-(($A165-T$100-1)*(89/($B$86-T$100-1)))</f>
        <v>-29.340909090909108</v>
      </c>
      <c r="U165" s="80"/>
      <c r="V165" s="80">
        <f>90-(($A165-V$100-1)*(89/($B$86-V$100-1)))</f>
        <v>-28.666666666666671</v>
      </c>
      <c r="W165" s="80"/>
      <c r="X165" s="80">
        <f>90-(($A165-X$100-1)*(89/($B$86-X$100-1)))</f>
        <v>-28.021739130434781</v>
      </c>
    </row>
    <row r="166" spans="1:24" x14ac:dyDescent="0.35">
      <c r="A166">
        <f t="shared" si="27"/>
        <v>66</v>
      </c>
      <c r="B166" s="80">
        <f>90-(($A166-B$100-1)*(89/($B$86-B$100-1)))</f>
        <v>-39.685714285714283</v>
      </c>
      <c r="C166" s="80"/>
      <c r="D166" s="80">
        <f>90-(($A166-D$100-1)*(89/($B$86-D$100-1)))</f>
        <v>-38.555555555555571</v>
      </c>
      <c r="E166" s="80"/>
      <c r="F166" s="80">
        <f>90-(($A166-F$100-1)*(89/($B$86-F$100-1)))</f>
        <v>-37.486486486486484</v>
      </c>
      <c r="G166" s="80"/>
      <c r="H166" s="80">
        <f>90-(($A166-H$100-1)*(89/($B$86-H$100-1)))</f>
        <v>-36.473684210526315</v>
      </c>
      <c r="I166" s="80"/>
      <c r="J166" s="80">
        <f>90-(($A166-J$100-1)*(89/($B$86-J$100-1)))</f>
        <v>-35.512820512820511</v>
      </c>
      <c r="K166" s="80"/>
      <c r="L166" s="80">
        <f>90-(($A166-L$100-1)*(89/($B$86-L$100-1)))</f>
        <v>-34.600000000000009</v>
      </c>
      <c r="M166" s="80"/>
      <c r="N166" s="80">
        <f>90-(($A166-N$100-1)*(89/($B$86-N$100-1)))</f>
        <v>-33.731707317073173</v>
      </c>
      <c r="O166" s="80"/>
      <c r="P166" s="80">
        <f>90-(($A166-P$100-1)*(89/($B$86-P$100-1)))</f>
        <v>-32.904761904761912</v>
      </c>
      <c r="Q166" s="80"/>
      <c r="R166" s="80">
        <f>90-(($A166-R$100-1)*(89/($B$86-R$100-1)))</f>
        <v>-32.116279069767444</v>
      </c>
      <c r="S166" s="80"/>
      <c r="T166" s="80">
        <f>90-(($A166-T$100-1)*(89/($B$86-T$100-1)))</f>
        <v>-31.363636363636374</v>
      </c>
      <c r="U166" s="80"/>
      <c r="V166" s="80">
        <f>90-(($A166-V$100-1)*(89/($B$86-V$100-1)))</f>
        <v>-30.644444444444446</v>
      </c>
      <c r="W166" s="80"/>
      <c r="X166" s="80">
        <f>90-(($A166-X$100-1)*(89/($B$86-X$100-1)))</f>
        <v>-29.956521739130437</v>
      </c>
    </row>
    <row r="167" spans="1:24" x14ac:dyDescent="0.35">
      <c r="A167">
        <f t="shared" ref="A167:A230" si="38">A166+1</f>
        <v>67</v>
      </c>
      <c r="B167" s="80">
        <f>90-(($A167-B$100-1)*(89/($B$86-B$100-1)))</f>
        <v>-42.228571428571428</v>
      </c>
      <c r="C167" s="80"/>
      <c r="D167" s="80">
        <f>90-(($A167-D$100-1)*(89/($B$86-D$100-1)))</f>
        <v>-41.027777777777771</v>
      </c>
      <c r="E167" s="80"/>
      <c r="F167" s="80">
        <f>90-(($A167-F$100-1)*(89/($B$86-F$100-1)))</f>
        <v>-39.891891891891873</v>
      </c>
      <c r="G167" s="80"/>
      <c r="H167" s="80">
        <f>90-(($A167-H$100-1)*(89/($B$86-H$100-1)))</f>
        <v>-38.81578947368422</v>
      </c>
      <c r="I167" s="80"/>
      <c r="J167" s="80">
        <f>90-(($A167-J$100-1)*(89/($B$86-J$100-1)))</f>
        <v>-37.794871794871796</v>
      </c>
      <c r="K167" s="80"/>
      <c r="L167" s="80">
        <f>90-(($A167-L$100-1)*(89/($B$86-L$100-1)))</f>
        <v>-36.825000000000003</v>
      </c>
      <c r="M167" s="80"/>
      <c r="N167" s="80">
        <f>90-(($A167-N$100-1)*(89/($B$86-N$100-1)))</f>
        <v>-35.902439024390247</v>
      </c>
      <c r="O167" s="80"/>
      <c r="P167" s="80">
        <f>90-(($A167-P$100-1)*(89/($B$86-P$100-1)))</f>
        <v>-35.023809523809518</v>
      </c>
      <c r="Q167" s="80"/>
      <c r="R167" s="80">
        <f>90-(($A167-R$100-1)*(89/($B$86-R$100-1)))</f>
        <v>-34.186046511627922</v>
      </c>
      <c r="S167" s="80"/>
      <c r="T167" s="80">
        <f>90-(($A167-T$100-1)*(89/($B$86-T$100-1)))</f>
        <v>-33.386363636363654</v>
      </c>
      <c r="U167" s="80"/>
      <c r="V167" s="80">
        <f>90-(($A167-V$100-1)*(89/($B$86-V$100-1)))</f>
        <v>-32.622222222222234</v>
      </c>
      <c r="W167" s="80"/>
      <c r="X167" s="80">
        <f>90-(($A167-X$100-1)*(89/($B$86-X$100-1)))</f>
        <v>-31.891304347826079</v>
      </c>
    </row>
    <row r="168" spans="1:24" x14ac:dyDescent="0.35">
      <c r="A168">
        <f t="shared" si="38"/>
        <v>68</v>
      </c>
      <c r="B168" s="80">
        <f>90-(($A168-B$100-1)*(89/($B$86-B$100-1)))</f>
        <v>-44.771428571428572</v>
      </c>
      <c r="C168" s="80"/>
      <c r="D168" s="80">
        <f>90-(($A168-D$100-1)*(89/($B$86-D$100-1)))</f>
        <v>-43.5</v>
      </c>
      <c r="E168" s="80"/>
      <c r="F168" s="80">
        <f>90-(($A168-F$100-1)*(89/($B$86-F$100-1)))</f>
        <v>-42.297297297297291</v>
      </c>
      <c r="G168" s="80"/>
      <c r="H168" s="80">
        <f>90-(($A168-H$100-1)*(89/($B$86-H$100-1)))</f>
        <v>-41.15789473684211</v>
      </c>
      <c r="I168" s="80"/>
      <c r="J168" s="80">
        <f>90-(($A168-J$100-1)*(89/($B$86-J$100-1)))</f>
        <v>-40.076923076923066</v>
      </c>
      <c r="K168" s="80"/>
      <c r="L168" s="80">
        <f>90-(($A168-L$100-1)*(89/($B$86-L$100-1)))</f>
        <v>-39.050000000000011</v>
      </c>
      <c r="M168" s="80"/>
      <c r="N168" s="80">
        <f>90-(($A168-N$100-1)*(89/($B$86-N$100-1)))</f>
        <v>-38.073170731707336</v>
      </c>
      <c r="O168" s="80"/>
      <c r="P168" s="80">
        <f>90-(($A168-P$100-1)*(89/($B$86-P$100-1)))</f>
        <v>-37.142857142857139</v>
      </c>
      <c r="Q168" s="80"/>
      <c r="R168" s="80">
        <f>90-(($A168-R$100-1)*(89/($B$86-R$100-1)))</f>
        <v>-36.255813953488385</v>
      </c>
      <c r="S168" s="80"/>
      <c r="T168" s="80">
        <f>90-(($A168-T$100-1)*(89/($B$86-T$100-1)))</f>
        <v>-35.409090909090921</v>
      </c>
      <c r="U168" s="80"/>
      <c r="V168" s="80">
        <f>90-(($A168-V$100-1)*(89/($B$86-V$100-1)))</f>
        <v>-34.600000000000009</v>
      </c>
      <c r="W168" s="80"/>
      <c r="X168" s="80">
        <f>90-(($A168-X$100-1)*(89/($B$86-X$100-1)))</f>
        <v>-33.826086956521735</v>
      </c>
    </row>
    <row r="169" spans="1:24" x14ac:dyDescent="0.35">
      <c r="A169">
        <f t="shared" si="38"/>
        <v>69</v>
      </c>
      <c r="B169" s="80">
        <f>90-(($A169-B$100-1)*(89/($B$86-B$100-1)))</f>
        <v>-47.314285714285717</v>
      </c>
      <c r="C169" s="80"/>
      <c r="D169" s="80">
        <f>90-(($A169-D$100-1)*(89/($B$86-D$100-1)))</f>
        <v>-45.972222222222229</v>
      </c>
      <c r="E169" s="80"/>
      <c r="F169" s="80">
        <f>90-(($A169-F$100-1)*(89/($B$86-F$100-1)))</f>
        <v>-44.702702702702709</v>
      </c>
      <c r="G169" s="80"/>
      <c r="H169" s="80">
        <f>90-(($A169-H$100-1)*(89/($B$86-H$100-1)))</f>
        <v>-43.5</v>
      </c>
      <c r="I169" s="80"/>
      <c r="J169" s="80">
        <f>90-(($A169-J$100-1)*(89/($B$86-J$100-1)))</f>
        <v>-42.358974358974365</v>
      </c>
      <c r="K169" s="80"/>
      <c r="L169" s="80">
        <f>90-(($A169-L$100-1)*(89/($B$86-L$100-1)))</f>
        <v>-41.275000000000006</v>
      </c>
      <c r="M169" s="80"/>
      <c r="N169" s="80">
        <f>90-(($A169-N$100-1)*(89/($B$86-N$100-1)))</f>
        <v>-40.243902439024396</v>
      </c>
      <c r="O169" s="80"/>
      <c r="P169" s="80">
        <f>90-(($A169-P$100-1)*(89/($B$86-P$100-1)))</f>
        <v>-39.261904761904759</v>
      </c>
      <c r="Q169" s="80"/>
      <c r="R169" s="80">
        <f>90-(($A169-R$100-1)*(89/($B$86-R$100-1)))</f>
        <v>-38.325581395348848</v>
      </c>
      <c r="S169" s="80"/>
      <c r="T169" s="80">
        <f>90-(($A169-T$100-1)*(89/($B$86-T$100-1)))</f>
        <v>-37.431818181818201</v>
      </c>
      <c r="U169" s="80"/>
      <c r="V169" s="80">
        <f>90-(($A169-V$100-1)*(89/($B$86-V$100-1)))</f>
        <v>-36.577777777777783</v>
      </c>
      <c r="W169" s="80"/>
      <c r="X169" s="80">
        <f>90-(($A169-X$100-1)*(89/($B$86-X$100-1)))</f>
        <v>-35.760869565217391</v>
      </c>
    </row>
    <row r="170" spans="1:24" x14ac:dyDescent="0.35">
      <c r="A170">
        <f t="shared" si="38"/>
        <v>70</v>
      </c>
      <c r="B170" s="80">
        <f>90-(($A170-B$100-1)*(89/($B$86-B$100-1)))</f>
        <v>-49.857142857142861</v>
      </c>
      <c r="C170" s="80"/>
      <c r="D170" s="80">
        <f>90-(($A170-D$100-1)*(89/($B$86-D$100-1)))</f>
        <v>-48.444444444444457</v>
      </c>
      <c r="E170" s="80"/>
      <c r="F170" s="80">
        <f>90-(($A170-F$100-1)*(89/($B$86-F$100-1)))</f>
        <v>-47.108108108108098</v>
      </c>
      <c r="G170" s="80"/>
      <c r="H170" s="80">
        <f>90-(($A170-H$100-1)*(89/($B$86-H$100-1)))</f>
        <v>-45.84210526315789</v>
      </c>
      <c r="I170" s="80"/>
      <c r="J170" s="80">
        <f>90-(($A170-J$100-1)*(89/($B$86-J$100-1)))</f>
        <v>-44.641025641025635</v>
      </c>
      <c r="K170" s="80"/>
      <c r="L170" s="80">
        <f>90-(($A170-L$100-1)*(89/($B$86-L$100-1)))</f>
        <v>-43.5</v>
      </c>
      <c r="M170" s="80"/>
      <c r="N170" s="80">
        <f>90-(($A170-N$100-1)*(89/($B$86-N$100-1)))</f>
        <v>-42.414634146341484</v>
      </c>
      <c r="O170" s="80"/>
      <c r="P170" s="80">
        <f>90-(($A170-P$100-1)*(89/($B$86-P$100-1)))</f>
        <v>-41.38095238095238</v>
      </c>
      <c r="Q170" s="80"/>
      <c r="R170" s="80">
        <f>90-(($A170-R$100-1)*(89/($B$86-R$100-1)))</f>
        <v>-40.395348837209298</v>
      </c>
      <c r="S170" s="80"/>
      <c r="T170" s="80">
        <f>90-(($A170-T$100-1)*(89/($B$86-T$100-1)))</f>
        <v>-39.454545454545467</v>
      </c>
      <c r="U170" s="80"/>
      <c r="V170" s="80">
        <f>90-(($A170-V$100-1)*(89/($B$86-V$100-1)))</f>
        <v>-38.555555555555571</v>
      </c>
      <c r="W170" s="80"/>
      <c r="X170" s="80">
        <f>90-(($A170-X$100-1)*(89/($B$86-X$100-1)))</f>
        <v>-37.695652173913032</v>
      </c>
    </row>
    <row r="171" spans="1:24" x14ac:dyDescent="0.35">
      <c r="A171">
        <f t="shared" si="38"/>
        <v>71</v>
      </c>
      <c r="B171" s="80">
        <f>90-(($A171-B$100-1)*(89/($B$86-B$100-1)))</f>
        <v>-52.399999999999977</v>
      </c>
      <c r="C171" s="80"/>
      <c r="D171" s="80">
        <f>90-(($A171-D$100-1)*(89/($B$86-D$100-1)))</f>
        <v>-50.916666666666686</v>
      </c>
      <c r="E171" s="80"/>
      <c r="F171" s="80">
        <f>90-(($A171-F$100-1)*(89/($B$86-F$100-1)))</f>
        <v>-49.513513513513516</v>
      </c>
      <c r="G171" s="80"/>
      <c r="H171" s="80">
        <f>90-(($A171-H$100-1)*(89/($B$86-H$100-1)))</f>
        <v>-48.18421052631578</v>
      </c>
      <c r="I171" s="80"/>
      <c r="J171" s="80">
        <f>90-(($A171-J$100-1)*(89/($B$86-J$100-1)))</f>
        <v>-46.923076923076906</v>
      </c>
      <c r="K171" s="80"/>
      <c r="L171" s="80">
        <f>90-(($A171-L$100-1)*(89/($B$86-L$100-1)))</f>
        <v>-45.724999999999994</v>
      </c>
      <c r="M171" s="80"/>
      <c r="N171" s="80">
        <f>90-(($A171-N$100-1)*(89/($B$86-N$100-1)))</f>
        <v>-44.585365853658544</v>
      </c>
      <c r="O171" s="80"/>
      <c r="P171" s="80">
        <f>90-(($A171-P$100-1)*(89/($B$86-P$100-1)))</f>
        <v>-43.5</v>
      </c>
      <c r="Q171" s="80"/>
      <c r="R171" s="80">
        <f>90-(($A171-R$100-1)*(89/($B$86-R$100-1)))</f>
        <v>-42.465116279069775</v>
      </c>
      <c r="S171" s="80"/>
      <c r="T171" s="80">
        <f>90-(($A171-T$100-1)*(89/($B$86-T$100-1)))</f>
        <v>-41.477272727272748</v>
      </c>
      <c r="U171" s="80"/>
      <c r="V171" s="80">
        <f>90-(($A171-V$100-1)*(89/($B$86-V$100-1)))</f>
        <v>-40.533333333333331</v>
      </c>
      <c r="W171" s="80"/>
      <c r="X171" s="80">
        <f>90-(($A171-X$100-1)*(89/($B$86-X$100-1)))</f>
        <v>-39.630434782608688</v>
      </c>
    </row>
    <row r="172" spans="1:24" x14ac:dyDescent="0.35">
      <c r="A172">
        <f t="shared" si="38"/>
        <v>72</v>
      </c>
      <c r="B172" s="80">
        <f>90-(($A172-B$100-1)*(89/($B$86-B$100-1)))</f>
        <v>-54.942857142857122</v>
      </c>
      <c r="C172" s="80"/>
      <c r="D172" s="80">
        <f>90-(($A172-D$100-1)*(89/($B$86-D$100-1)))</f>
        <v>-53.388888888888886</v>
      </c>
      <c r="E172" s="80"/>
      <c r="F172" s="80">
        <f>90-(($A172-F$100-1)*(89/($B$86-F$100-1)))</f>
        <v>-51.918918918918905</v>
      </c>
      <c r="G172" s="80"/>
      <c r="H172" s="80">
        <f>90-(($A172-H$100-1)*(89/($B$86-H$100-1)))</f>
        <v>-50.526315789473671</v>
      </c>
      <c r="I172" s="80"/>
      <c r="J172" s="80">
        <f>90-(($A172-J$100-1)*(89/($B$86-J$100-1)))</f>
        <v>-49.205128205128204</v>
      </c>
      <c r="K172" s="80"/>
      <c r="L172" s="80">
        <f>90-(($A172-L$100-1)*(89/($B$86-L$100-1)))</f>
        <v>-47.950000000000017</v>
      </c>
      <c r="M172" s="80"/>
      <c r="N172" s="80">
        <f>90-(($A172-N$100-1)*(89/($B$86-N$100-1)))</f>
        <v>-46.756097560975633</v>
      </c>
      <c r="O172" s="80"/>
      <c r="P172" s="80">
        <f>90-(($A172-P$100-1)*(89/($B$86-P$100-1)))</f>
        <v>-45.61904761904762</v>
      </c>
      <c r="Q172" s="80"/>
      <c r="R172" s="80">
        <f>90-(($A172-R$100-1)*(89/($B$86-R$100-1)))</f>
        <v>-44.534883720930253</v>
      </c>
      <c r="S172" s="80"/>
      <c r="T172" s="80">
        <f>90-(($A172-T$100-1)*(89/($B$86-T$100-1)))</f>
        <v>-43.5</v>
      </c>
      <c r="U172" s="80"/>
      <c r="V172" s="80">
        <f>90-(($A172-V$100-1)*(89/($B$86-V$100-1)))</f>
        <v>-42.51111111111112</v>
      </c>
      <c r="W172" s="80"/>
      <c r="X172" s="80">
        <f>90-(($A172-X$100-1)*(89/($B$86-X$100-1)))</f>
        <v>-41.565217391304344</v>
      </c>
    </row>
    <row r="173" spans="1:24" x14ac:dyDescent="0.35">
      <c r="A173">
        <f t="shared" si="38"/>
        <v>73</v>
      </c>
      <c r="B173" s="80">
        <f>90-(($A173-B$100-1)*(89/($B$86-B$100-1)))</f>
        <v>-57.485714285714266</v>
      </c>
      <c r="C173" s="80"/>
      <c r="D173" s="80">
        <f>90-(($A173-D$100-1)*(89/($B$86-D$100-1)))</f>
        <v>-55.861111111111114</v>
      </c>
      <c r="E173" s="80"/>
      <c r="F173" s="80">
        <f>90-(($A173-F$100-1)*(89/($B$86-F$100-1)))</f>
        <v>-54.324324324324323</v>
      </c>
      <c r="G173" s="80"/>
      <c r="H173" s="80">
        <f>90-(($A173-H$100-1)*(89/($B$86-H$100-1)))</f>
        <v>-52.868421052631589</v>
      </c>
      <c r="I173" s="80"/>
      <c r="J173" s="80">
        <f>90-(($A173-J$100-1)*(89/($B$86-J$100-1)))</f>
        <v>-51.487179487179475</v>
      </c>
      <c r="K173" s="80"/>
      <c r="L173" s="80">
        <f>90-(($A173-L$100-1)*(89/($B$86-L$100-1)))</f>
        <v>-50.175000000000011</v>
      </c>
      <c r="M173" s="80"/>
      <c r="N173" s="80">
        <f>90-(($A173-N$100-1)*(89/($B$86-N$100-1)))</f>
        <v>-48.926829268292693</v>
      </c>
      <c r="O173" s="80"/>
      <c r="P173" s="80">
        <f>90-(($A173-P$100-1)*(89/($B$86-P$100-1)))</f>
        <v>-47.738095238095241</v>
      </c>
      <c r="Q173" s="80"/>
      <c r="R173" s="80">
        <f>90-(($A173-R$100-1)*(89/($B$86-R$100-1)))</f>
        <v>-46.604651162790702</v>
      </c>
      <c r="S173" s="80"/>
      <c r="T173" s="80">
        <f>90-(($A173-T$100-1)*(89/($B$86-T$100-1)))</f>
        <v>-45.52272727272728</v>
      </c>
      <c r="U173" s="80"/>
      <c r="V173" s="80">
        <f>90-(($A173-V$100-1)*(89/($B$86-V$100-1)))</f>
        <v>-44.48888888888888</v>
      </c>
      <c r="W173" s="80"/>
      <c r="X173" s="80">
        <f>90-(($A173-X$100-1)*(89/($B$86-X$100-1)))</f>
        <v>-43.5</v>
      </c>
    </row>
    <row r="174" spans="1:24" x14ac:dyDescent="0.35">
      <c r="A174">
        <f t="shared" si="38"/>
        <v>74</v>
      </c>
      <c r="B174" s="80">
        <f>90-(($A174-B$100-1)*(89/($B$86-B$100-1)))</f>
        <v>-60.028571428571411</v>
      </c>
      <c r="C174" s="80"/>
      <c r="D174" s="80">
        <f>90-(($A174-D$100-1)*(89/($B$86-D$100-1)))</f>
        <v>-58.333333333333343</v>
      </c>
      <c r="E174" s="80"/>
      <c r="F174" s="80">
        <f>90-(($A174-F$100-1)*(89/($B$86-F$100-1)))</f>
        <v>-56.729729729729712</v>
      </c>
      <c r="G174" s="80"/>
      <c r="H174" s="80">
        <f>90-(($A174-H$100-1)*(89/($B$86-H$100-1)))</f>
        <v>-55.21052631578948</v>
      </c>
      <c r="I174" s="80"/>
      <c r="J174" s="80">
        <f>90-(($A174-J$100-1)*(89/($B$86-J$100-1)))</f>
        <v>-53.769230769230774</v>
      </c>
      <c r="K174" s="80"/>
      <c r="L174" s="80">
        <f>90-(($A174-L$100-1)*(89/($B$86-L$100-1)))</f>
        <v>-52.400000000000006</v>
      </c>
      <c r="M174" s="80"/>
      <c r="N174" s="80">
        <f>90-(($A174-N$100-1)*(89/($B$86-N$100-1)))</f>
        <v>-51.097560975609753</v>
      </c>
      <c r="O174" s="80"/>
      <c r="P174" s="80">
        <f>90-(($A174-P$100-1)*(89/($B$86-P$100-1)))</f>
        <v>-49.857142857142861</v>
      </c>
      <c r="Q174" s="80"/>
      <c r="R174" s="80">
        <f>90-(($A174-R$100-1)*(89/($B$86-R$100-1)))</f>
        <v>-48.67441860465118</v>
      </c>
      <c r="S174" s="80"/>
      <c r="T174" s="80">
        <f>90-(($A174-T$100-1)*(89/($B$86-T$100-1)))</f>
        <v>-47.545454545454561</v>
      </c>
      <c r="U174" s="80"/>
      <c r="V174" s="80">
        <f>90-(($A174-V$100-1)*(89/($B$86-V$100-1)))</f>
        <v>-46.466666666666669</v>
      </c>
      <c r="W174" s="80"/>
      <c r="X174" s="80">
        <f>90-(($A174-X$100-1)*(89/($B$86-X$100-1)))</f>
        <v>-45.434782608695656</v>
      </c>
    </row>
    <row r="175" spans="1:24" x14ac:dyDescent="0.35">
      <c r="A175">
        <f t="shared" si="38"/>
        <v>75</v>
      </c>
      <c r="B175" s="80">
        <f>90-(($A175-B$100-1)*(89/($B$86-B$100-1)))</f>
        <v>-62.571428571428555</v>
      </c>
      <c r="C175" s="80"/>
      <c r="D175" s="80">
        <f>90-(($A175-D$100-1)*(89/($B$86-D$100-1)))</f>
        <v>-60.805555555555571</v>
      </c>
      <c r="E175" s="80"/>
      <c r="F175" s="80">
        <f>90-(($A175-F$100-1)*(89/($B$86-F$100-1)))</f>
        <v>-59.13513513513513</v>
      </c>
      <c r="G175" s="80"/>
      <c r="H175" s="80">
        <f>90-(($A175-H$100-1)*(89/($B$86-H$100-1)))</f>
        <v>-57.55263157894737</v>
      </c>
      <c r="I175" s="80"/>
      <c r="J175" s="80">
        <f>90-(($A175-J$100-1)*(89/($B$86-J$100-1)))</f>
        <v>-56.051282051282044</v>
      </c>
      <c r="K175" s="80"/>
      <c r="L175" s="80">
        <f>90-(($A175-L$100-1)*(89/($B$86-L$100-1)))</f>
        <v>-54.625</v>
      </c>
      <c r="M175" s="80"/>
      <c r="N175" s="80">
        <f>90-(($A175-N$100-1)*(89/($B$86-N$100-1)))</f>
        <v>-53.268292682926841</v>
      </c>
      <c r="O175" s="80"/>
      <c r="P175" s="80">
        <f>90-(($A175-P$100-1)*(89/($B$86-P$100-1)))</f>
        <v>-51.976190476190482</v>
      </c>
      <c r="Q175" s="80"/>
      <c r="R175" s="80">
        <f>90-(($A175-R$100-1)*(89/($B$86-R$100-1)))</f>
        <v>-50.744186046511629</v>
      </c>
      <c r="S175" s="80"/>
      <c r="T175" s="80">
        <f>90-(($A175-T$100-1)*(89/($B$86-T$100-1)))</f>
        <v>-49.568181818181841</v>
      </c>
      <c r="U175" s="80"/>
      <c r="V175" s="80">
        <f>90-(($A175-V$100-1)*(89/($B$86-V$100-1)))</f>
        <v>-48.444444444444457</v>
      </c>
      <c r="W175" s="80"/>
      <c r="X175" s="80">
        <f>90-(($A175-X$100-1)*(89/($B$86-X$100-1)))</f>
        <v>-47.369565217391312</v>
      </c>
    </row>
    <row r="176" spans="1:24" x14ac:dyDescent="0.35">
      <c r="A176">
        <f t="shared" si="38"/>
        <v>76</v>
      </c>
      <c r="B176" s="80">
        <f>90-(($A176-B$100-1)*(89/($B$86-B$100-1)))</f>
        <v>-65.1142857142857</v>
      </c>
      <c r="C176" s="80"/>
      <c r="D176" s="80">
        <f>90-(($A176-D$100-1)*(89/($B$86-D$100-1)))</f>
        <v>-63.277777777777771</v>
      </c>
      <c r="E176" s="80"/>
      <c r="F176" s="80">
        <f>90-(($A176-F$100-1)*(89/($B$86-F$100-1)))</f>
        <v>-61.540540540540519</v>
      </c>
      <c r="G176" s="80"/>
      <c r="H176" s="80">
        <f>90-(($A176-H$100-1)*(89/($B$86-H$100-1)))</f>
        <v>-59.89473684210526</v>
      </c>
      <c r="I176" s="80"/>
      <c r="J176" s="80">
        <f>90-(($A176-J$100-1)*(89/($B$86-J$100-1)))</f>
        <v>-58.333333333333314</v>
      </c>
      <c r="K176" s="80"/>
      <c r="L176" s="80">
        <f>90-(($A176-L$100-1)*(89/($B$86-L$100-1)))</f>
        <v>-56.849999999999994</v>
      </c>
      <c r="M176" s="80"/>
      <c r="N176" s="80">
        <f>90-(($A176-N$100-1)*(89/($B$86-N$100-1)))</f>
        <v>-55.439024390243901</v>
      </c>
      <c r="O176" s="80"/>
      <c r="P176" s="80">
        <f>90-(($A176-P$100-1)*(89/($B$86-P$100-1)))</f>
        <v>-54.095238095238102</v>
      </c>
      <c r="Q176" s="80"/>
      <c r="R176" s="80">
        <f>90-(($A176-R$100-1)*(89/($B$86-R$100-1)))</f>
        <v>-52.813953488372107</v>
      </c>
      <c r="S176" s="80"/>
      <c r="T176" s="80">
        <f>90-(($A176-T$100-1)*(89/($B$86-T$100-1)))</f>
        <v>-51.590909090909093</v>
      </c>
      <c r="U176" s="80"/>
      <c r="V176" s="80">
        <f>90-(($A176-V$100-1)*(89/($B$86-V$100-1)))</f>
        <v>-50.422222222222217</v>
      </c>
      <c r="W176" s="80"/>
      <c r="X176" s="80">
        <f>90-(($A176-X$100-1)*(89/($B$86-X$100-1)))</f>
        <v>-49.304347826086939</v>
      </c>
    </row>
    <row r="177" spans="1:24" x14ac:dyDescent="0.35">
      <c r="A177">
        <f t="shared" si="38"/>
        <v>77</v>
      </c>
      <c r="B177" s="80">
        <f>90-(($A177-B$100-1)*(89/($B$86-B$100-1)))</f>
        <v>-67.657142857142844</v>
      </c>
      <c r="C177" s="80"/>
      <c r="D177" s="80">
        <f>90-(($A177-D$100-1)*(89/($B$86-D$100-1)))</f>
        <v>-65.75</v>
      </c>
      <c r="E177" s="80"/>
      <c r="F177" s="80">
        <f>90-(($A177-F$100-1)*(89/($B$86-F$100-1)))</f>
        <v>-63.945945945945937</v>
      </c>
      <c r="G177" s="80"/>
      <c r="H177" s="80">
        <f>90-(($A177-H$100-1)*(89/($B$86-H$100-1)))</f>
        <v>-62.23684210526315</v>
      </c>
      <c r="I177" s="80"/>
      <c r="J177" s="80">
        <f>90-(($A177-J$100-1)*(89/($B$86-J$100-1)))</f>
        <v>-60.615384615384613</v>
      </c>
      <c r="K177" s="80"/>
      <c r="L177" s="80">
        <f>90-(($A177-L$100-1)*(89/($B$86-L$100-1)))</f>
        <v>-59.075000000000017</v>
      </c>
      <c r="M177" s="80"/>
      <c r="N177" s="80">
        <f>90-(($A177-N$100-1)*(89/($B$86-N$100-1)))</f>
        <v>-57.609756097560989</v>
      </c>
      <c r="O177" s="80"/>
      <c r="P177" s="80">
        <f>90-(($A177-P$100-1)*(89/($B$86-P$100-1)))</f>
        <v>-56.214285714285722</v>
      </c>
      <c r="Q177" s="80"/>
      <c r="R177" s="80">
        <f>90-(($A177-R$100-1)*(89/($B$86-R$100-1)))</f>
        <v>-54.883720930232556</v>
      </c>
      <c r="S177" s="80"/>
      <c r="T177" s="80">
        <f>90-(($A177-T$100-1)*(89/($B$86-T$100-1)))</f>
        <v>-53.613636363636374</v>
      </c>
      <c r="U177" s="80"/>
      <c r="V177" s="80">
        <f>90-(($A177-V$100-1)*(89/($B$86-V$100-1)))</f>
        <v>-52.400000000000006</v>
      </c>
      <c r="W177" s="80"/>
      <c r="X177" s="80">
        <f>90-(($A177-X$100-1)*(89/($B$86-X$100-1)))</f>
        <v>-51.239130434782595</v>
      </c>
    </row>
    <row r="178" spans="1:24" x14ac:dyDescent="0.35">
      <c r="A178">
        <f t="shared" si="38"/>
        <v>78</v>
      </c>
      <c r="B178" s="80">
        <f>90-(($A178-B$100-1)*(89/($B$86-B$100-1)))</f>
        <v>-70.199999999999989</v>
      </c>
      <c r="C178" s="80"/>
      <c r="D178" s="80">
        <f>90-(($A178-D$100-1)*(89/($B$86-D$100-1)))</f>
        <v>-68.222222222222229</v>
      </c>
      <c r="E178" s="80"/>
      <c r="F178" s="80">
        <f>90-(($A178-F$100-1)*(89/($B$86-F$100-1)))</f>
        <v>-66.351351351351354</v>
      </c>
      <c r="G178" s="80"/>
      <c r="H178" s="80">
        <f>90-(($A178-H$100-1)*(89/($B$86-H$100-1)))</f>
        <v>-64.578947368421041</v>
      </c>
      <c r="I178" s="80"/>
      <c r="J178" s="80">
        <f>90-(($A178-J$100-1)*(89/($B$86-J$100-1)))</f>
        <v>-62.897435897435884</v>
      </c>
      <c r="K178" s="80"/>
      <c r="L178" s="80">
        <f>90-(($A178-L$100-1)*(89/($B$86-L$100-1)))</f>
        <v>-61.300000000000011</v>
      </c>
      <c r="M178" s="80"/>
      <c r="N178" s="80">
        <f>90-(($A178-N$100-1)*(89/($B$86-N$100-1)))</f>
        <v>-59.780487804878049</v>
      </c>
      <c r="O178" s="80"/>
      <c r="P178" s="80">
        <f>90-(($A178-P$100-1)*(89/($B$86-P$100-1)))</f>
        <v>-58.333333333333343</v>
      </c>
      <c r="Q178" s="80"/>
      <c r="R178" s="80">
        <f>90-(($A178-R$100-1)*(89/($B$86-R$100-1)))</f>
        <v>-56.953488372093034</v>
      </c>
      <c r="S178" s="80"/>
      <c r="T178" s="80">
        <f>90-(($A178-T$100-1)*(89/($B$86-T$100-1)))</f>
        <v>-55.636363636363654</v>
      </c>
      <c r="U178" s="80"/>
      <c r="V178" s="80">
        <f>90-(($A178-V$100-1)*(89/($B$86-V$100-1)))</f>
        <v>-54.377777777777794</v>
      </c>
      <c r="W178" s="80"/>
      <c r="X178" s="80">
        <f>90-(($A178-X$100-1)*(89/($B$86-X$100-1)))</f>
        <v>-53.173913043478251</v>
      </c>
    </row>
    <row r="179" spans="1:24" x14ac:dyDescent="0.35">
      <c r="A179">
        <f t="shared" si="38"/>
        <v>79</v>
      </c>
      <c r="B179" s="80">
        <f>90-(($A179-B$100-1)*(89/($B$86-B$100-1)))</f>
        <v>-72.742857142857133</v>
      </c>
      <c r="C179" s="80"/>
      <c r="D179" s="80">
        <f>90-(($A179-D$100-1)*(89/($B$86-D$100-1)))</f>
        <v>-70.694444444444457</v>
      </c>
      <c r="E179" s="80"/>
      <c r="F179" s="80">
        <f>90-(($A179-F$100-1)*(89/($B$86-F$100-1)))</f>
        <v>-68.756756756756744</v>
      </c>
      <c r="G179" s="80"/>
      <c r="H179" s="80">
        <f>90-(($A179-H$100-1)*(89/($B$86-H$100-1)))</f>
        <v>-66.921052631578931</v>
      </c>
      <c r="I179" s="80"/>
      <c r="J179" s="80">
        <f>90-(($A179-J$100-1)*(89/($B$86-J$100-1)))</f>
        <v>-65.179487179487182</v>
      </c>
      <c r="K179" s="80"/>
      <c r="L179" s="80">
        <f>90-(($A179-L$100-1)*(89/($B$86-L$100-1)))</f>
        <v>-63.525000000000006</v>
      </c>
      <c r="M179" s="80"/>
      <c r="N179" s="80">
        <f>90-(($A179-N$100-1)*(89/($B$86-N$100-1)))</f>
        <v>-61.951219512195138</v>
      </c>
      <c r="O179" s="80"/>
      <c r="P179" s="80">
        <f>90-(($A179-P$100-1)*(89/($B$86-P$100-1)))</f>
        <v>-60.452380952380963</v>
      </c>
      <c r="Q179" s="80"/>
      <c r="R179" s="80">
        <f>90-(($A179-R$100-1)*(89/($B$86-R$100-1)))</f>
        <v>-59.023255813953483</v>
      </c>
      <c r="S179" s="80"/>
      <c r="T179" s="80">
        <f>90-(($A179-T$100-1)*(89/($B$86-T$100-1)))</f>
        <v>-57.659090909090935</v>
      </c>
      <c r="U179" s="80"/>
      <c r="V179" s="80">
        <f>90-(($A179-V$100-1)*(89/($B$86-V$100-1)))</f>
        <v>-56.355555555555554</v>
      </c>
      <c r="W179" s="80"/>
      <c r="X179" s="80">
        <f>90-(($A179-X$100-1)*(89/($B$86-X$100-1)))</f>
        <v>-55.108695652173907</v>
      </c>
    </row>
    <row r="180" spans="1:24" x14ac:dyDescent="0.35">
      <c r="A180">
        <f t="shared" si="38"/>
        <v>80</v>
      </c>
      <c r="B180" s="80">
        <f>90-(($A180-B$100-1)*(89/($B$86-B$100-1)))</f>
        <v>-75.285714285714278</v>
      </c>
      <c r="C180" s="80"/>
      <c r="D180" s="80">
        <f>90-(($A180-D$100-1)*(89/($B$86-D$100-1)))</f>
        <v>-73.166666666666686</v>
      </c>
      <c r="E180" s="80"/>
      <c r="F180" s="80">
        <f>90-(($A180-F$100-1)*(89/($B$86-F$100-1)))</f>
        <v>-71.162162162162161</v>
      </c>
      <c r="G180" s="80"/>
      <c r="H180" s="80">
        <f>90-(($A180-H$100-1)*(89/($B$86-H$100-1)))</f>
        <v>-69.26315789473685</v>
      </c>
      <c r="I180" s="80"/>
      <c r="J180" s="80">
        <f>90-(($A180-J$100-1)*(89/($B$86-J$100-1)))</f>
        <v>-67.461538461538453</v>
      </c>
      <c r="K180" s="80"/>
      <c r="L180" s="80">
        <f>90-(($A180-L$100-1)*(89/($B$86-L$100-1)))</f>
        <v>-65.75</v>
      </c>
      <c r="M180" s="80"/>
      <c r="N180" s="80">
        <f>90-(($A180-N$100-1)*(89/($B$86-N$100-1)))</f>
        <v>-64.121951219512198</v>
      </c>
      <c r="O180" s="80"/>
      <c r="P180" s="80">
        <f>90-(($A180-P$100-1)*(89/($B$86-P$100-1)))</f>
        <v>-62.571428571428584</v>
      </c>
      <c r="Q180" s="80"/>
      <c r="R180" s="80">
        <f>90-(($A180-R$100-1)*(89/($B$86-R$100-1)))</f>
        <v>-61.093023255813961</v>
      </c>
      <c r="S180" s="80"/>
      <c r="T180" s="80">
        <f>90-(($A180-T$100-1)*(89/($B$86-T$100-1)))</f>
        <v>-59.681818181818187</v>
      </c>
      <c r="U180" s="80"/>
      <c r="V180" s="80">
        <f>90-(($A180-V$100-1)*(89/($B$86-V$100-1)))</f>
        <v>-58.333333333333343</v>
      </c>
      <c r="W180" s="80"/>
      <c r="X180" s="80">
        <f>90-(($A180-X$100-1)*(89/($B$86-X$100-1)))</f>
        <v>-57.043478260869563</v>
      </c>
    </row>
    <row r="181" spans="1:24" x14ac:dyDescent="0.35">
      <c r="A181">
        <f t="shared" si="38"/>
        <v>81</v>
      </c>
      <c r="B181" s="80">
        <f>90-(($A181-B$100-1)*(89/($B$86-B$100-1)))</f>
        <v>-77.828571428571422</v>
      </c>
      <c r="C181" s="80"/>
      <c r="D181" s="80">
        <f>90-(($A181-D$100-1)*(89/($B$86-D$100-1)))</f>
        <v>-75.638888888888886</v>
      </c>
      <c r="E181" s="80"/>
      <c r="F181" s="80">
        <f>90-(($A181-F$100-1)*(89/($B$86-F$100-1)))</f>
        <v>-73.567567567567551</v>
      </c>
      <c r="G181" s="80"/>
      <c r="H181" s="80">
        <f>90-(($A181-H$100-1)*(89/($B$86-H$100-1)))</f>
        <v>-71.60526315789474</v>
      </c>
      <c r="I181" s="80"/>
      <c r="J181" s="80">
        <f>90-(($A181-J$100-1)*(89/($B$86-J$100-1)))</f>
        <v>-69.743589743589723</v>
      </c>
      <c r="K181" s="80"/>
      <c r="L181" s="80">
        <f>90-(($A181-L$100-1)*(89/($B$86-L$100-1)))</f>
        <v>-67.974999999999994</v>
      </c>
      <c r="M181" s="80"/>
      <c r="N181" s="80">
        <f>90-(($A181-N$100-1)*(89/($B$86-N$100-1)))</f>
        <v>-66.292682926829286</v>
      </c>
      <c r="O181" s="80"/>
      <c r="P181" s="80">
        <f>90-(($A181-P$100-1)*(89/($B$86-P$100-1)))</f>
        <v>-64.690476190476204</v>
      </c>
      <c r="Q181" s="80"/>
      <c r="R181" s="80">
        <f>90-(($A181-R$100-1)*(89/($B$86-R$100-1)))</f>
        <v>-63.162790697674438</v>
      </c>
      <c r="S181" s="80"/>
      <c r="T181" s="80">
        <f>90-(($A181-T$100-1)*(89/($B$86-T$100-1)))</f>
        <v>-61.704545454545467</v>
      </c>
      <c r="U181" s="80"/>
      <c r="V181" s="80">
        <f>90-(($A181-V$100-1)*(89/($B$86-V$100-1)))</f>
        <v>-60.311111111111131</v>
      </c>
      <c r="W181" s="80"/>
      <c r="X181" s="80">
        <f>90-(($A181-X$100-1)*(89/($B$86-X$100-1)))</f>
        <v>-58.978260869565219</v>
      </c>
    </row>
    <row r="182" spans="1:24" x14ac:dyDescent="0.35">
      <c r="A182">
        <f t="shared" si="38"/>
        <v>82</v>
      </c>
      <c r="B182" s="80">
        <f>90-(($A182-B$100-1)*(89/($B$86-B$100-1)))</f>
        <v>-80.371428571428567</v>
      </c>
      <c r="C182" s="80"/>
      <c r="D182" s="80">
        <f>90-(($A182-D$100-1)*(89/($B$86-D$100-1)))</f>
        <v>-78.111111111111114</v>
      </c>
      <c r="E182" s="80"/>
      <c r="F182" s="80">
        <f>90-(($A182-F$100-1)*(89/($B$86-F$100-1)))</f>
        <v>-75.972972972972968</v>
      </c>
      <c r="G182" s="80"/>
      <c r="H182" s="80">
        <f>90-(($A182-H$100-1)*(89/($B$86-H$100-1)))</f>
        <v>-73.94736842105263</v>
      </c>
      <c r="I182" s="80"/>
      <c r="J182" s="80">
        <f>90-(($A182-J$100-1)*(89/($B$86-J$100-1)))</f>
        <v>-72.025641025641022</v>
      </c>
      <c r="K182" s="80"/>
      <c r="L182" s="80">
        <f>90-(($A182-L$100-1)*(89/($B$86-L$100-1)))</f>
        <v>-70.200000000000017</v>
      </c>
      <c r="M182" s="80"/>
      <c r="N182" s="80">
        <f>90-(($A182-N$100-1)*(89/($B$86-N$100-1)))</f>
        <v>-68.463414634146346</v>
      </c>
      <c r="O182" s="80"/>
      <c r="P182" s="80">
        <f>90-(($A182-P$100-1)*(89/($B$86-P$100-1)))</f>
        <v>-66.809523809523824</v>
      </c>
      <c r="Q182" s="80"/>
      <c r="R182" s="80">
        <f>90-(($A182-R$100-1)*(89/($B$86-R$100-1)))</f>
        <v>-65.232558139534888</v>
      </c>
      <c r="S182" s="80"/>
      <c r="T182" s="80">
        <f>90-(($A182-T$100-1)*(89/($B$86-T$100-1)))</f>
        <v>-63.727272727272748</v>
      </c>
      <c r="U182" s="80"/>
      <c r="V182" s="80">
        <f>90-(($A182-V$100-1)*(89/($B$86-V$100-1)))</f>
        <v>-62.288888888888891</v>
      </c>
      <c r="W182" s="80"/>
      <c r="X182" s="80">
        <f>90-(($A182-X$100-1)*(89/($B$86-X$100-1)))</f>
        <v>-60.913043478260875</v>
      </c>
    </row>
    <row r="183" spans="1:24" x14ac:dyDescent="0.35">
      <c r="A183">
        <f t="shared" si="38"/>
        <v>83</v>
      </c>
      <c r="B183" s="80">
        <f>90-(($A183-B$100-1)*(89/($B$86-B$100-1)))</f>
        <v>-82.914285714285711</v>
      </c>
      <c r="C183" s="80"/>
      <c r="D183" s="80">
        <f>90-(($A183-D$100-1)*(89/($B$86-D$100-1)))</f>
        <v>-80.583333333333343</v>
      </c>
      <c r="E183" s="80"/>
      <c r="F183" s="80">
        <f>90-(($A183-F$100-1)*(89/($B$86-F$100-1)))</f>
        <v>-78.378378378378358</v>
      </c>
      <c r="G183" s="80"/>
      <c r="H183" s="80">
        <f>90-(($A183-H$100-1)*(89/($B$86-H$100-1)))</f>
        <v>-76.28947368421052</v>
      </c>
      <c r="I183" s="80"/>
      <c r="J183" s="80">
        <f>90-(($A183-J$100-1)*(89/($B$86-J$100-1)))</f>
        <v>-74.307692307692292</v>
      </c>
      <c r="K183" s="80"/>
      <c r="L183" s="80">
        <f>90-(($A183-L$100-1)*(89/($B$86-L$100-1)))</f>
        <v>-72.425000000000011</v>
      </c>
      <c r="M183" s="80"/>
      <c r="N183" s="80">
        <f>90-(($A183-N$100-1)*(89/($B$86-N$100-1)))</f>
        <v>-70.634146341463435</v>
      </c>
      <c r="O183" s="80"/>
      <c r="P183" s="80">
        <f>90-(($A183-P$100-1)*(89/($B$86-P$100-1)))</f>
        <v>-68.928571428571416</v>
      </c>
      <c r="Q183" s="80"/>
      <c r="R183" s="80">
        <f>90-(($A183-R$100-1)*(89/($B$86-R$100-1)))</f>
        <v>-67.302325581395365</v>
      </c>
      <c r="S183" s="80"/>
      <c r="T183" s="80">
        <f>90-(($A183-T$100-1)*(89/($B$86-T$100-1)))</f>
        <v>-65.750000000000028</v>
      </c>
      <c r="U183" s="80"/>
      <c r="V183" s="80">
        <f>90-(($A183-V$100-1)*(89/($B$86-V$100-1)))</f>
        <v>-64.26666666666668</v>
      </c>
      <c r="W183" s="80"/>
      <c r="X183" s="80">
        <f>90-(($A183-X$100-1)*(89/($B$86-X$100-1)))</f>
        <v>-62.84782608695653</v>
      </c>
    </row>
    <row r="184" spans="1:24" x14ac:dyDescent="0.35">
      <c r="A184">
        <f t="shared" si="38"/>
        <v>84</v>
      </c>
      <c r="B184" s="80">
        <f>90-(($A184-B$100-1)*(89/($B$86-B$100-1)))</f>
        <v>-85.457142857142856</v>
      </c>
      <c r="C184" s="80"/>
      <c r="D184" s="80">
        <f>90-(($A184-D$100-1)*(89/($B$86-D$100-1)))</f>
        <v>-83.055555555555571</v>
      </c>
      <c r="E184" s="80"/>
      <c r="F184" s="80">
        <f>90-(($A184-F$100-1)*(89/($B$86-F$100-1)))</f>
        <v>-80.783783783783775</v>
      </c>
      <c r="G184" s="80"/>
      <c r="H184" s="80">
        <f>90-(($A184-H$100-1)*(89/($B$86-H$100-1)))</f>
        <v>-78.631578947368411</v>
      </c>
      <c r="I184" s="80"/>
      <c r="J184" s="80">
        <f>90-(($A184-J$100-1)*(89/($B$86-J$100-1)))</f>
        <v>-76.589743589743591</v>
      </c>
      <c r="K184" s="80"/>
      <c r="L184" s="80">
        <f>90-(($A184-L$100-1)*(89/($B$86-L$100-1)))</f>
        <v>-74.650000000000006</v>
      </c>
      <c r="M184" s="80"/>
      <c r="N184" s="80">
        <f>90-(($A184-N$100-1)*(89/($B$86-N$100-1)))</f>
        <v>-72.804878048780495</v>
      </c>
      <c r="O184" s="80"/>
      <c r="P184" s="80">
        <f>90-(($A184-P$100-1)*(89/($B$86-P$100-1)))</f>
        <v>-71.047619047619037</v>
      </c>
      <c r="Q184" s="80"/>
      <c r="R184" s="80">
        <f>90-(($A184-R$100-1)*(89/($B$86-R$100-1)))</f>
        <v>-69.372093023255815</v>
      </c>
      <c r="S184" s="80"/>
      <c r="T184" s="80">
        <f>90-(($A184-T$100-1)*(89/($B$86-T$100-1)))</f>
        <v>-67.77272727272728</v>
      </c>
      <c r="U184" s="80"/>
      <c r="V184" s="80">
        <f>90-(($A184-V$100-1)*(89/($B$86-V$100-1)))</f>
        <v>-66.24444444444444</v>
      </c>
      <c r="W184" s="80"/>
      <c r="X184" s="80">
        <f>90-(($A184-X$100-1)*(89/($B$86-X$100-1)))</f>
        <v>-64.782608695652158</v>
      </c>
    </row>
    <row r="185" spans="1:24" x14ac:dyDescent="0.35">
      <c r="A185">
        <f t="shared" si="38"/>
        <v>85</v>
      </c>
      <c r="B185" s="80">
        <f>90-(($A185-B$100-1)*(89/($B$86-B$100-1)))</f>
        <v>-88</v>
      </c>
      <c r="C185" s="80"/>
      <c r="D185" s="80">
        <f>90-(($A185-D$100-1)*(89/($B$86-D$100-1)))</f>
        <v>-85.527777777777771</v>
      </c>
      <c r="E185" s="80"/>
      <c r="F185" s="80">
        <f>90-(($A185-F$100-1)*(89/($B$86-F$100-1)))</f>
        <v>-83.189189189189165</v>
      </c>
      <c r="G185" s="80"/>
      <c r="H185" s="80">
        <f>90-(($A185-H$100-1)*(89/($B$86-H$100-1)))</f>
        <v>-80.973684210526301</v>
      </c>
      <c r="I185" s="80"/>
      <c r="J185" s="80">
        <f>90-(($A185-J$100-1)*(89/($B$86-J$100-1)))</f>
        <v>-78.871794871794862</v>
      </c>
      <c r="K185" s="80"/>
      <c r="L185" s="80">
        <f>90-(($A185-L$100-1)*(89/($B$86-L$100-1)))</f>
        <v>-76.875</v>
      </c>
      <c r="M185" s="80"/>
      <c r="N185" s="80">
        <f>90-(($A185-N$100-1)*(89/($B$86-N$100-1)))</f>
        <v>-74.975609756097583</v>
      </c>
      <c r="O185" s="80"/>
      <c r="P185" s="80">
        <f>90-(($A185-P$100-1)*(89/($B$86-P$100-1)))</f>
        <v>-73.166666666666657</v>
      </c>
      <c r="Q185" s="80"/>
      <c r="R185" s="80">
        <f>90-(($A185-R$100-1)*(89/($B$86-R$100-1)))</f>
        <v>-71.441860465116292</v>
      </c>
      <c r="S185" s="80"/>
      <c r="T185" s="80">
        <f>90-(($A185-T$100-1)*(89/($B$86-T$100-1)))</f>
        <v>-69.795454545454561</v>
      </c>
      <c r="U185" s="80"/>
      <c r="V185" s="80">
        <f>90-(($A185-V$100-1)*(89/($B$86-V$100-1)))</f>
        <v>-68.222222222222229</v>
      </c>
      <c r="W185" s="80"/>
      <c r="X185" s="80">
        <f>90-(($A185-X$100-1)*(89/($B$86-X$100-1)))</f>
        <v>-66.717391304347814</v>
      </c>
    </row>
    <row r="186" spans="1:24" x14ac:dyDescent="0.35">
      <c r="A186">
        <f t="shared" si="38"/>
        <v>86</v>
      </c>
      <c r="B186" s="80">
        <f>90-(($A186-B$100-1)*(89/($B$86-B$100-1)))</f>
        <v>-90.542857142857144</v>
      </c>
      <c r="C186" s="80"/>
      <c r="D186" s="80">
        <f>90-(($A186-D$100-1)*(89/($B$86-D$100-1)))</f>
        <v>-88</v>
      </c>
      <c r="E186" s="80"/>
      <c r="F186" s="80">
        <f>90-(($A186-F$100-1)*(89/($B$86-F$100-1)))</f>
        <v>-85.594594594594582</v>
      </c>
      <c r="G186" s="80"/>
      <c r="H186" s="80">
        <f>90-(($A186-H$100-1)*(89/($B$86-H$100-1)))</f>
        <v>-83.31578947368422</v>
      </c>
      <c r="I186" s="80"/>
      <c r="J186" s="80">
        <f>90-(($A186-J$100-1)*(89/($B$86-J$100-1)))</f>
        <v>-81.153846153846132</v>
      </c>
      <c r="K186" s="80"/>
      <c r="L186" s="80">
        <f>90-(($A186-L$100-1)*(89/($B$86-L$100-1)))</f>
        <v>-79.099999999999994</v>
      </c>
      <c r="M186" s="80"/>
      <c r="N186" s="80">
        <f>90-(($A186-N$100-1)*(89/($B$86-N$100-1)))</f>
        <v>-77.146341463414643</v>
      </c>
      <c r="O186" s="80"/>
      <c r="P186" s="80">
        <f>90-(($A186-P$100-1)*(89/($B$86-P$100-1)))</f>
        <v>-75.285714285714278</v>
      </c>
      <c r="Q186" s="80"/>
      <c r="R186" s="80">
        <f>90-(($A186-R$100-1)*(89/($B$86-R$100-1)))</f>
        <v>-73.511627906976742</v>
      </c>
      <c r="S186" s="80"/>
      <c r="T186" s="80">
        <f>90-(($A186-T$100-1)*(89/($B$86-T$100-1)))</f>
        <v>-71.818181818181841</v>
      </c>
      <c r="U186" s="80"/>
      <c r="V186" s="80">
        <f>90-(($A186-V$100-1)*(89/($B$86-V$100-1)))</f>
        <v>-70.200000000000017</v>
      </c>
      <c r="W186" s="80"/>
      <c r="X186" s="80">
        <f>90-(($A186-X$100-1)*(89/($B$86-X$100-1)))</f>
        <v>-68.65217391304347</v>
      </c>
    </row>
    <row r="187" spans="1:24" x14ac:dyDescent="0.35">
      <c r="A187">
        <f t="shared" si="38"/>
        <v>87</v>
      </c>
      <c r="B187" s="80">
        <f>90-(($A187-B$100-1)*(89/($B$86-B$100-1)))</f>
        <v>-93.085714285714289</v>
      </c>
      <c r="C187" s="80"/>
      <c r="D187" s="80">
        <f>90-(($A187-D$100-1)*(89/($B$86-D$100-1)))</f>
        <v>-90.472222222222229</v>
      </c>
      <c r="E187" s="80"/>
      <c r="F187" s="80">
        <f>90-(($A187-F$100-1)*(89/($B$86-F$100-1)))</f>
        <v>-88</v>
      </c>
      <c r="G187" s="80"/>
      <c r="H187" s="80">
        <f>90-(($A187-H$100-1)*(89/($B$86-H$100-1)))</f>
        <v>-85.65789473684211</v>
      </c>
      <c r="I187" s="80"/>
      <c r="J187" s="80">
        <f>90-(($A187-J$100-1)*(89/($B$86-J$100-1)))</f>
        <v>-83.435897435897431</v>
      </c>
      <c r="K187" s="80"/>
      <c r="L187" s="80">
        <f>90-(($A187-L$100-1)*(89/($B$86-L$100-1)))</f>
        <v>-81.325000000000017</v>
      </c>
      <c r="M187" s="80"/>
      <c r="N187" s="80">
        <f>90-(($A187-N$100-1)*(89/($B$86-N$100-1)))</f>
        <v>-79.317073170731732</v>
      </c>
      <c r="O187" s="80"/>
      <c r="P187" s="80">
        <f>90-(($A187-P$100-1)*(89/($B$86-P$100-1)))</f>
        <v>-77.404761904761898</v>
      </c>
      <c r="Q187" s="80"/>
      <c r="R187" s="80">
        <f>90-(($A187-R$100-1)*(89/($B$86-R$100-1)))</f>
        <v>-75.581395348837219</v>
      </c>
      <c r="S187" s="80"/>
      <c r="T187" s="80">
        <f>90-(($A187-T$100-1)*(89/($B$86-T$100-1)))</f>
        <v>-73.840909090909093</v>
      </c>
      <c r="U187" s="80"/>
      <c r="V187" s="80">
        <f>90-(($A187-V$100-1)*(89/($B$86-V$100-1)))</f>
        <v>-72.177777777777777</v>
      </c>
      <c r="W187" s="80"/>
      <c r="X187" s="80">
        <f>90-(($A187-X$100-1)*(89/($B$86-X$100-1)))</f>
        <v>-70.586956521739125</v>
      </c>
    </row>
    <row r="188" spans="1:24" x14ac:dyDescent="0.35">
      <c r="A188">
        <f t="shared" si="38"/>
        <v>88</v>
      </c>
      <c r="B188" s="80">
        <f>90-(($A188-B$100-1)*(89/($B$86-B$100-1)))</f>
        <v>-95.628571428571405</v>
      </c>
      <c r="C188" s="80"/>
      <c r="D188" s="80">
        <f>90-(($A188-D$100-1)*(89/($B$86-D$100-1)))</f>
        <v>-92.944444444444457</v>
      </c>
      <c r="E188" s="80"/>
      <c r="F188" s="80">
        <f>90-(($A188-F$100-1)*(89/($B$86-F$100-1)))</f>
        <v>-90.405405405405389</v>
      </c>
      <c r="G188" s="80"/>
      <c r="H188" s="80">
        <f>90-(($A188-H$100-1)*(89/($B$86-H$100-1)))</f>
        <v>-88</v>
      </c>
      <c r="I188" s="80"/>
      <c r="J188" s="80">
        <f>90-(($A188-J$100-1)*(89/($B$86-J$100-1)))</f>
        <v>-85.717948717948701</v>
      </c>
      <c r="K188" s="80"/>
      <c r="L188" s="80">
        <f>90-(($A188-L$100-1)*(89/($B$86-L$100-1)))</f>
        <v>-83.550000000000011</v>
      </c>
      <c r="M188" s="80"/>
      <c r="N188" s="80">
        <f>90-(($A188-N$100-1)*(89/($B$86-N$100-1)))</f>
        <v>-81.487804878048792</v>
      </c>
      <c r="O188" s="80"/>
      <c r="P188" s="80">
        <f>90-(($A188-P$100-1)*(89/($B$86-P$100-1)))</f>
        <v>-79.523809523809518</v>
      </c>
      <c r="Q188" s="80"/>
      <c r="R188" s="80">
        <f>90-(($A188-R$100-1)*(89/($B$86-R$100-1)))</f>
        <v>-77.651162790697697</v>
      </c>
      <c r="S188" s="80"/>
      <c r="T188" s="80">
        <f>90-(($A188-T$100-1)*(89/($B$86-T$100-1)))</f>
        <v>-75.863636363636374</v>
      </c>
      <c r="U188" s="80"/>
      <c r="V188" s="80">
        <f>90-(($A188-V$100-1)*(89/($B$86-V$100-1)))</f>
        <v>-74.155555555555566</v>
      </c>
      <c r="W188" s="80"/>
      <c r="X188" s="80">
        <f>90-(($A188-X$100-1)*(89/($B$86-X$100-1)))</f>
        <v>-72.521739130434781</v>
      </c>
    </row>
    <row r="189" spans="1:24" x14ac:dyDescent="0.35">
      <c r="A189">
        <f t="shared" si="38"/>
        <v>89</v>
      </c>
      <c r="B189" s="80">
        <f>90-(($A189-B$100-1)*(89/($B$86-B$100-1)))</f>
        <v>-98.17142857142855</v>
      </c>
      <c r="C189" s="80"/>
      <c r="D189" s="80">
        <f>90-(($A189-D$100-1)*(89/($B$86-D$100-1)))</f>
        <v>-95.416666666666686</v>
      </c>
      <c r="E189" s="80"/>
      <c r="F189" s="80">
        <f>90-(($A189-F$100-1)*(89/($B$86-F$100-1)))</f>
        <v>-92.810810810810807</v>
      </c>
      <c r="G189" s="80"/>
      <c r="H189" s="80">
        <f>90-(($A189-H$100-1)*(89/($B$86-H$100-1)))</f>
        <v>-90.34210526315789</v>
      </c>
      <c r="I189" s="80"/>
      <c r="J189" s="80">
        <f>90-(($A189-J$100-1)*(89/($B$86-J$100-1)))</f>
        <v>-88</v>
      </c>
      <c r="K189" s="80"/>
      <c r="L189" s="80">
        <f>90-(($A189-L$100-1)*(89/($B$86-L$100-1)))</f>
        <v>-85.775000000000006</v>
      </c>
      <c r="M189" s="80"/>
      <c r="N189" s="80">
        <f>90-(($A189-N$100-1)*(89/($B$86-N$100-1)))</f>
        <v>-83.65853658536588</v>
      </c>
      <c r="O189" s="80"/>
      <c r="P189" s="80">
        <f>90-(($A189-P$100-1)*(89/($B$86-P$100-1)))</f>
        <v>-81.642857142857139</v>
      </c>
      <c r="Q189" s="80"/>
      <c r="R189" s="80">
        <f>90-(($A189-R$100-1)*(89/($B$86-R$100-1)))</f>
        <v>-79.720930232558146</v>
      </c>
      <c r="S189" s="80"/>
      <c r="T189" s="80">
        <f>90-(($A189-T$100-1)*(89/($B$86-T$100-1)))</f>
        <v>-77.886363636363654</v>
      </c>
      <c r="U189" s="80"/>
      <c r="V189" s="80">
        <f>90-(($A189-V$100-1)*(89/($B$86-V$100-1)))</f>
        <v>-76.133333333333326</v>
      </c>
      <c r="W189" s="80"/>
      <c r="X189" s="80">
        <f>90-(($A189-X$100-1)*(89/($B$86-X$100-1)))</f>
        <v>-74.456521739130437</v>
      </c>
    </row>
    <row r="190" spans="1:24" x14ac:dyDescent="0.35">
      <c r="A190">
        <f t="shared" si="38"/>
        <v>90</v>
      </c>
      <c r="B190" s="80">
        <f>90-(($A190-B$100-1)*(89/($B$86-B$100-1)))</f>
        <v>-100.71428571428569</v>
      </c>
      <c r="C190" s="80"/>
      <c r="D190" s="80">
        <f>90-(($A190-D$100-1)*(89/($B$86-D$100-1)))</f>
        <v>-97.888888888888886</v>
      </c>
      <c r="E190" s="80"/>
      <c r="F190" s="80">
        <f>90-(($A190-F$100-1)*(89/($B$86-F$100-1)))</f>
        <v>-95.216216216216196</v>
      </c>
      <c r="G190" s="80"/>
      <c r="H190" s="80">
        <f>90-(($A190-H$100-1)*(89/($B$86-H$100-1)))</f>
        <v>-92.68421052631578</v>
      </c>
      <c r="I190" s="80"/>
      <c r="J190" s="80">
        <f>90-(($A190-J$100-1)*(89/($B$86-J$100-1)))</f>
        <v>-90.28205128205127</v>
      </c>
      <c r="K190" s="80"/>
      <c r="L190" s="80">
        <f>90-(($A190-L$100-1)*(89/($B$86-L$100-1)))</f>
        <v>-88</v>
      </c>
      <c r="M190" s="80"/>
      <c r="N190" s="80">
        <f>90-(($A190-N$100-1)*(89/($B$86-N$100-1)))</f>
        <v>-85.82926829268294</v>
      </c>
      <c r="O190" s="80"/>
      <c r="P190" s="80">
        <f>90-(($A190-P$100-1)*(89/($B$86-P$100-1)))</f>
        <v>-83.761904761904759</v>
      </c>
      <c r="Q190" s="80"/>
      <c r="R190" s="80">
        <f>90-(($A190-R$100-1)*(89/($B$86-R$100-1)))</f>
        <v>-81.790697674418624</v>
      </c>
      <c r="S190" s="80"/>
      <c r="T190" s="80">
        <f>90-(($A190-T$100-1)*(89/($B$86-T$100-1)))</f>
        <v>-79.909090909090935</v>
      </c>
      <c r="U190" s="80"/>
      <c r="V190" s="80">
        <f>90-(($A190-V$100-1)*(89/($B$86-V$100-1)))</f>
        <v>-78.111111111111114</v>
      </c>
      <c r="W190" s="80"/>
      <c r="X190" s="80">
        <f>90-(($A190-X$100-1)*(89/($B$86-X$100-1)))</f>
        <v>-76.391304347826093</v>
      </c>
    </row>
    <row r="191" spans="1:24" x14ac:dyDescent="0.35">
      <c r="A191">
        <f t="shared" si="38"/>
        <v>91</v>
      </c>
      <c r="B191" s="80">
        <f>90-(($A191-B$100-1)*(89/($B$86-B$100-1)))</f>
        <v>-103.25714285714284</v>
      </c>
      <c r="C191" s="80"/>
      <c r="D191" s="80">
        <f>90-(($A191-D$100-1)*(89/($B$86-D$100-1)))</f>
        <v>-100.36111111111111</v>
      </c>
      <c r="E191" s="80"/>
      <c r="F191" s="80">
        <f>90-(($A191-F$100-1)*(89/($B$86-F$100-1)))</f>
        <v>-97.621621621621614</v>
      </c>
      <c r="G191" s="80"/>
      <c r="H191" s="80">
        <f>90-(($A191-H$100-1)*(89/($B$86-H$100-1)))</f>
        <v>-95.026315789473671</v>
      </c>
      <c r="I191" s="80"/>
      <c r="J191" s="80">
        <f>90-(($A191-J$100-1)*(89/($B$86-J$100-1)))</f>
        <v>-92.564102564102541</v>
      </c>
      <c r="K191" s="80"/>
      <c r="L191" s="80">
        <f>90-(($A191-L$100-1)*(89/($B$86-L$100-1)))</f>
        <v>-90.224999999999994</v>
      </c>
      <c r="M191" s="80"/>
      <c r="N191" s="80">
        <f>90-(($A191-N$100-1)*(89/($B$86-N$100-1)))</f>
        <v>-88</v>
      </c>
      <c r="O191" s="80"/>
      <c r="P191" s="80">
        <f>90-(($A191-P$100-1)*(89/($B$86-P$100-1)))</f>
        <v>-85.88095238095238</v>
      </c>
      <c r="Q191" s="80"/>
      <c r="R191" s="80">
        <f>90-(($A191-R$100-1)*(89/($B$86-R$100-1)))</f>
        <v>-83.860465116279073</v>
      </c>
      <c r="S191" s="80"/>
      <c r="T191" s="80">
        <f>90-(($A191-T$100-1)*(89/($B$86-T$100-1)))</f>
        <v>-81.931818181818187</v>
      </c>
      <c r="U191" s="80"/>
      <c r="V191" s="80">
        <f>90-(($A191-V$100-1)*(89/($B$86-V$100-1)))</f>
        <v>-80.088888888888903</v>
      </c>
      <c r="W191" s="80"/>
      <c r="X191" s="80">
        <f>90-(($A191-X$100-1)*(89/($B$86-X$100-1)))</f>
        <v>-78.326086956521721</v>
      </c>
    </row>
    <row r="192" spans="1:24" x14ac:dyDescent="0.35">
      <c r="A192">
        <f t="shared" si="38"/>
        <v>92</v>
      </c>
      <c r="B192" s="80">
        <f>90-(($A192-B$100-1)*(89/($B$86-B$100-1)))</f>
        <v>-105.79999999999998</v>
      </c>
      <c r="C192" s="80"/>
      <c r="D192" s="80">
        <f>90-(($A192-D$100-1)*(89/($B$86-D$100-1)))</f>
        <v>-102.83333333333334</v>
      </c>
      <c r="E192" s="80"/>
      <c r="F192" s="80">
        <f>90-(($A192-F$100-1)*(89/($B$86-F$100-1)))</f>
        <v>-100.027027027027</v>
      </c>
      <c r="G192" s="80"/>
      <c r="H192" s="80">
        <f>90-(($A192-H$100-1)*(89/($B$86-H$100-1)))</f>
        <v>-97.368421052631561</v>
      </c>
      <c r="I192" s="80"/>
      <c r="J192" s="80">
        <f>90-(($A192-J$100-1)*(89/($B$86-J$100-1)))</f>
        <v>-94.84615384615384</v>
      </c>
      <c r="K192" s="80"/>
      <c r="L192" s="80">
        <f>90-(($A192-L$100-1)*(89/($B$86-L$100-1)))</f>
        <v>-92.450000000000017</v>
      </c>
      <c r="M192" s="80"/>
      <c r="N192" s="80">
        <f>90-(($A192-N$100-1)*(89/($B$86-N$100-1)))</f>
        <v>-90.170731707317088</v>
      </c>
      <c r="O192" s="80"/>
      <c r="P192" s="80">
        <f>90-(($A192-P$100-1)*(89/($B$86-P$100-1)))</f>
        <v>-88</v>
      </c>
      <c r="Q192" s="80"/>
      <c r="R192" s="80">
        <f>90-(($A192-R$100-1)*(89/($B$86-R$100-1)))</f>
        <v>-85.930232558139551</v>
      </c>
      <c r="S192" s="80"/>
      <c r="T192" s="80">
        <f>90-(($A192-T$100-1)*(89/($B$86-T$100-1)))</f>
        <v>-83.954545454545467</v>
      </c>
      <c r="U192" s="80"/>
      <c r="V192" s="80">
        <f>90-(($A192-V$100-1)*(89/($B$86-V$100-1)))</f>
        <v>-82.066666666666663</v>
      </c>
      <c r="W192" s="80"/>
      <c r="X192" s="80">
        <f>90-(($A192-X$100-1)*(89/($B$86-X$100-1)))</f>
        <v>-80.260869565217376</v>
      </c>
    </row>
    <row r="193" spans="1:24" x14ac:dyDescent="0.35">
      <c r="A193">
        <f t="shared" si="38"/>
        <v>93</v>
      </c>
      <c r="B193" s="80">
        <f>90-(($A193-B$100-1)*(89/($B$86-B$100-1)))</f>
        <v>-108.34285714285713</v>
      </c>
      <c r="C193" s="80"/>
      <c r="D193" s="80">
        <f>90-(($A193-D$100-1)*(89/($B$86-D$100-1)))</f>
        <v>-105.30555555555557</v>
      </c>
      <c r="E193" s="80"/>
      <c r="F193" s="80">
        <f>90-(($A193-F$100-1)*(89/($B$86-F$100-1)))</f>
        <v>-102.43243243243242</v>
      </c>
      <c r="G193" s="80"/>
      <c r="H193" s="80">
        <f>90-(($A193-H$100-1)*(89/($B$86-H$100-1)))</f>
        <v>-99.71052631578948</v>
      </c>
      <c r="I193" s="80"/>
      <c r="J193" s="80">
        <f>90-(($A193-J$100-1)*(89/($B$86-J$100-1)))</f>
        <v>-97.12820512820511</v>
      </c>
      <c r="K193" s="80"/>
      <c r="L193" s="80">
        <f>90-(($A193-L$100-1)*(89/($B$86-L$100-1)))</f>
        <v>-94.675000000000011</v>
      </c>
      <c r="M193" s="80"/>
      <c r="N193" s="80">
        <f>90-(($A193-N$100-1)*(89/($B$86-N$100-1)))</f>
        <v>-92.341463414634148</v>
      </c>
      <c r="O193" s="80"/>
      <c r="P193" s="80">
        <f>90-(($A193-P$100-1)*(89/($B$86-P$100-1)))</f>
        <v>-90.11904761904762</v>
      </c>
      <c r="Q193" s="80"/>
      <c r="R193" s="80">
        <f>90-(($A193-R$100-1)*(89/($B$86-R$100-1)))</f>
        <v>-88</v>
      </c>
      <c r="S193" s="80"/>
      <c r="T193" s="80">
        <f>90-(($A193-T$100-1)*(89/($B$86-T$100-1)))</f>
        <v>-85.977272727272748</v>
      </c>
      <c r="U193" s="80"/>
      <c r="V193" s="80">
        <f>90-(($A193-V$100-1)*(89/($B$86-V$100-1)))</f>
        <v>-84.044444444444451</v>
      </c>
      <c r="W193" s="80"/>
      <c r="X193" s="80">
        <f>90-(($A193-X$100-1)*(89/($B$86-X$100-1)))</f>
        <v>-82.195652173913032</v>
      </c>
    </row>
    <row r="194" spans="1:24" x14ac:dyDescent="0.35">
      <c r="A194">
        <f t="shared" si="38"/>
        <v>94</v>
      </c>
      <c r="B194" s="80">
        <f>90-(($A194-B$100-1)*(89/($B$86-B$100-1)))</f>
        <v>-110.88571428571427</v>
      </c>
      <c r="C194" s="80"/>
      <c r="D194" s="80">
        <f>90-(($A194-D$100-1)*(89/($B$86-D$100-1)))</f>
        <v>-107.77777777777777</v>
      </c>
      <c r="E194" s="80"/>
      <c r="F194" s="80">
        <f>90-(($A194-F$100-1)*(89/($B$86-F$100-1)))</f>
        <v>-104.83783783783784</v>
      </c>
      <c r="G194" s="80"/>
      <c r="H194" s="80">
        <f>90-(($A194-H$100-1)*(89/($B$86-H$100-1)))</f>
        <v>-102.05263157894737</v>
      </c>
      <c r="I194" s="80"/>
      <c r="J194" s="80">
        <f>90-(($A194-J$100-1)*(89/($B$86-J$100-1)))</f>
        <v>-99.410256410256409</v>
      </c>
      <c r="K194" s="80"/>
      <c r="L194" s="80">
        <f>90-(($A194-L$100-1)*(89/($B$86-L$100-1)))</f>
        <v>-96.9</v>
      </c>
      <c r="M194" s="80"/>
      <c r="N194" s="80">
        <f>90-(($A194-N$100-1)*(89/($B$86-N$100-1)))</f>
        <v>-94.512195121951237</v>
      </c>
      <c r="O194" s="80"/>
      <c r="P194" s="80">
        <f>90-(($A194-P$100-1)*(89/($B$86-P$100-1)))</f>
        <v>-92.238095238095241</v>
      </c>
      <c r="Q194" s="80"/>
      <c r="R194" s="80">
        <f>90-(($A194-R$100-1)*(89/($B$86-R$100-1)))</f>
        <v>-90.069767441860478</v>
      </c>
      <c r="S194" s="80"/>
      <c r="T194" s="80">
        <f>90-(($A194-T$100-1)*(89/($B$86-T$100-1)))</f>
        <v>-88.000000000000028</v>
      </c>
      <c r="U194" s="80"/>
      <c r="V194" s="80">
        <f>90-(($A194-V$100-1)*(89/($B$86-V$100-1)))</f>
        <v>-86.02222222222224</v>
      </c>
      <c r="W194" s="80"/>
      <c r="X194" s="80">
        <f>90-(($A194-X$100-1)*(89/($B$86-X$100-1)))</f>
        <v>-84.130434782608688</v>
      </c>
    </row>
    <row r="195" spans="1:24" x14ac:dyDescent="0.35">
      <c r="A195">
        <f t="shared" si="38"/>
        <v>95</v>
      </c>
      <c r="B195" s="80">
        <f>90-(($A195-B$100-1)*(89/($B$86-B$100-1)))</f>
        <v>-113.42857142857142</v>
      </c>
      <c r="C195" s="80"/>
      <c r="D195" s="80">
        <f>90-(($A195-D$100-1)*(89/($B$86-D$100-1)))</f>
        <v>-110.25</v>
      </c>
      <c r="E195" s="80"/>
      <c r="F195" s="80">
        <f>90-(($A195-F$100-1)*(89/($B$86-F$100-1)))</f>
        <v>-107.24324324324323</v>
      </c>
      <c r="G195" s="80"/>
      <c r="H195" s="80">
        <f>90-(($A195-H$100-1)*(89/($B$86-H$100-1)))</f>
        <v>-104.39473684210526</v>
      </c>
      <c r="I195" s="80"/>
      <c r="J195" s="80">
        <f>90-(($A195-J$100-1)*(89/($B$86-J$100-1)))</f>
        <v>-101.69230769230768</v>
      </c>
      <c r="K195" s="80"/>
      <c r="L195" s="80">
        <f>90-(($A195-L$100-1)*(89/($B$86-L$100-1)))</f>
        <v>-99.125</v>
      </c>
      <c r="M195" s="80"/>
      <c r="N195" s="80">
        <f>90-(($A195-N$100-1)*(89/($B$86-N$100-1)))</f>
        <v>-96.682926829268297</v>
      </c>
      <c r="O195" s="80"/>
      <c r="P195" s="80">
        <f>90-(($A195-P$100-1)*(89/($B$86-P$100-1)))</f>
        <v>-94.357142857142861</v>
      </c>
      <c r="Q195" s="80"/>
      <c r="R195" s="80">
        <f>90-(($A195-R$100-1)*(89/($B$86-R$100-1)))</f>
        <v>-92.139534883720955</v>
      </c>
      <c r="S195" s="80"/>
      <c r="T195" s="80">
        <f>90-(($A195-T$100-1)*(89/($B$86-T$100-1)))</f>
        <v>-90.02272727272728</v>
      </c>
      <c r="U195" s="80"/>
      <c r="V195" s="80">
        <f>90-(($A195-V$100-1)*(89/($B$86-V$100-1)))</f>
        <v>-88</v>
      </c>
      <c r="W195" s="80"/>
      <c r="X195" s="80">
        <f>90-(($A195-X$100-1)*(89/($B$86-X$100-1)))</f>
        <v>-86.065217391304344</v>
      </c>
    </row>
    <row r="196" spans="1:24" x14ac:dyDescent="0.35">
      <c r="A196">
        <f t="shared" si="38"/>
        <v>96</v>
      </c>
      <c r="B196" s="80">
        <f>90-(($A196-B$100-1)*(89/($B$86-B$100-1)))</f>
        <v>-115.97142857142856</v>
      </c>
      <c r="C196" s="80"/>
      <c r="D196" s="80">
        <f>90-(($A196-D$100-1)*(89/($B$86-D$100-1)))</f>
        <v>-112.72222222222223</v>
      </c>
      <c r="E196" s="80"/>
      <c r="F196" s="80">
        <f>90-(($A196-F$100-1)*(89/($B$86-F$100-1)))</f>
        <v>-109.64864864864865</v>
      </c>
      <c r="G196" s="80"/>
      <c r="H196" s="80">
        <f>90-(($A196-H$100-1)*(89/($B$86-H$100-1)))</f>
        <v>-106.73684210526315</v>
      </c>
      <c r="I196" s="80"/>
      <c r="J196" s="80">
        <f>90-(($A196-J$100-1)*(89/($B$86-J$100-1)))</f>
        <v>-103.97435897435898</v>
      </c>
      <c r="K196" s="80"/>
      <c r="L196" s="80">
        <f>90-(($A196-L$100-1)*(89/($B$86-L$100-1)))</f>
        <v>-101.35</v>
      </c>
      <c r="M196" s="80"/>
      <c r="N196" s="80">
        <f>90-(($A196-N$100-1)*(89/($B$86-N$100-1)))</f>
        <v>-98.853658536585385</v>
      </c>
      <c r="O196" s="80"/>
      <c r="P196" s="80">
        <f>90-(($A196-P$100-1)*(89/($B$86-P$100-1)))</f>
        <v>-96.476190476190482</v>
      </c>
      <c r="Q196" s="80"/>
      <c r="R196" s="80">
        <f>90-(($A196-R$100-1)*(89/($B$86-R$100-1)))</f>
        <v>-94.209302325581405</v>
      </c>
      <c r="S196" s="80"/>
      <c r="T196" s="80">
        <f>90-(($A196-T$100-1)*(89/($B$86-T$100-1)))</f>
        <v>-92.045454545454561</v>
      </c>
      <c r="U196" s="80"/>
      <c r="V196" s="80">
        <f>90-(($A196-V$100-1)*(89/($B$86-V$100-1)))</f>
        <v>-89.977777777777789</v>
      </c>
      <c r="W196" s="80"/>
      <c r="X196" s="80">
        <f>90-(($A196-X$100-1)*(89/($B$86-X$100-1)))</f>
        <v>-88</v>
      </c>
    </row>
    <row r="197" spans="1:24" x14ac:dyDescent="0.35">
      <c r="A197">
        <f t="shared" si="38"/>
        <v>97</v>
      </c>
      <c r="B197" s="80">
        <f>90-(($A197-B$100-1)*(89/($B$86-B$100-1)))</f>
        <v>-118.51428571428571</v>
      </c>
      <c r="C197" s="80"/>
      <c r="D197" s="80">
        <f>90-(($A197-D$100-1)*(89/($B$86-D$100-1)))</f>
        <v>-115.19444444444446</v>
      </c>
      <c r="E197" s="80"/>
      <c r="F197" s="80">
        <f>90-(($A197-F$100-1)*(89/($B$86-F$100-1)))</f>
        <v>-112.05405405405403</v>
      </c>
      <c r="G197" s="80"/>
      <c r="H197" s="80">
        <f>90-(($A197-H$100-1)*(89/($B$86-H$100-1)))</f>
        <v>-109.07894736842104</v>
      </c>
      <c r="I197" s="80"/>
      <c r="J197" s="80">
        <f>90-(($A197-J$100-1)*(89/($B$86-J$100-1)))</f>
        <v>-106.25641025641025</v>
      </c>
      <c r="K197" s="80"/>
      <c r="L197" s="80">
        <f>90-(($A197-L$100-1)*(89/($B$86-L$100-1)))</f>
        <v>-103.57500000000002</v>
      </c>
      <c r="M197" s="80"/>
      <c r="N197" s="80">
        <f>90-(($A197-N$100-1)*(89/($B$86-N$100-1)))</f>
        <v>-101.02439024390245</v>
      </c>
      <c r="O197" s="80"/>
      <c r="P197" s="80">
        <f>90-(($A197-P$100-1)*(89/($B$86-P$100-1)))</f>
        <v>-98.595238095238102</v>
      </c>
      <c r="Q197" s="80"/>
      <c r="R197" s="80">
        <f>90-(($A197-R$100-1)*(89/($B$86-R$100-1)))</f>
        <v>-96.279069767441882</v>
      </c>
      <c r="S197" s="80"/>
      <c r="T197" s="80">
        <f>90-(($A197-T$100-1)*(89/($B$86-T$100-1)))</f>
        <v>-94.068181818181841</v>
      </c>
      <c r="U197" s="80"/>
      <c r="V197" s="80">
        <f>90-(($A197-V$100-1)*(89/($B$86-V$100-1)))</f>
        <v>-91.955555555555577</v>
      </c>
      <c r="W197" s="80"/>
      <c r="X197" s="80">
        <f>90-(($A197-X$100-1)*(89/($B$86-X$100-1)))</f>
        <v>-89.934782608695656</v>
      </c>
    </row>
    <row r="198" spans="1:24" x14ac:dyDescent="0.35">
      <c r="A198">
        <f t="shared" si="38"/>
        <v>98</v>
      </c>
      <c r="B198" s="80">
        <f>90-(($A198-B$100-1)*(89/($B$86-B$100-1)))</f>
        <v>-121.05714285714285</v>
      </c>
      <c r="C198" s="80"/>
      <c r="D198" s="80">
        <f>90-(($A198-D$100-1)*(89/($B$86-D$100-1)))</f>
        <v>-117.66666666666669</v>
      </c>
      <c r="E198" s="80"/>
      <c r="F198" s="80">
        <f>90-(($A198-F$100-1)*(89/($B$86-F$100-1)))</f>
        <v>-114.45945945945945</v>
      </c>
      <c r="G198" s="80"/>
      <c r="H198" s="80">
        <f>90-(($A198-H$100-1)*(89/($B$86-H$100-1)))</f>
        <v>-111.42105263157893</v>
      </c>
      <c r="I198" s="80"/>
      <c r="J198" s="80">
        <f>90-(($A198-J$100-1)*(89/($B$86-J$100-1)))</f>
        <v>-108.53846153846152</v>
      </c>
      <c r="K198" s="80"/>
      <c r="L198" s="80">
        <f>90-(($A198-L$100-1)*(89/($B$86-L$100-1)))</f>
        <v>-105.80000000000001</v>
      </c>
      <c r="M198" s="80"/>
      <c r="N198" s="80">
        <f>90-(($A198-N$100-1)*(89/($B$86-N$100-1)))</f>
        <v>-103.19512195121953</v>
      </c>
      <c r="O198" s="80"/>
      <c r="P198" s="80">
        <f>90-(($A198-P$100-1)*(89/($B$86-P$100-1)))</f>
        <v>-100.71428571428572</v>
      </c>
      <c r="Q198" s="80"/>
      <c r="R198" s="80">
        <f>90-(($A198-R$100-1)*(89/($B$86-R$100-1)))</f>
        <v>-98.348837209302332</v>
      </c>
      <c r="S198" s="80"/>
      <c r="T198" s="80">
        <f>90-(($A198-T$100-1)*(89/($B$86-T$100-1)))</f>
        <v>-96.090909090909122</v>
      </c>
      <c r="U198" s="80"/>
      <c r="V198" s="80">
        <f>90-(($A198-V$100-1)*(89/($B$86-V$100-1)))</f>
        <v>-93.933333333333337</v>
      </c>
      <c r="W198" s="80"/>
      <c r="X198" s="80">
        <f>90-(($A198-X$100-1)*(89/($B$86-X$100-1)))</f>
        <v>-91.869565217391312</v>
      </c>
    </row>
    <row r="199" spans="1:24" x14ac:dyDescent="0.35">
      <c r="A199">
        <f t="shared" si="38"/>
        <v>99</v>
      </c>
      <c r="B199" s="80">
        <f>90-(($A199-B$100-1)*(89/($B$86-B$100-1)))</f>
        <v>-123.6</v>
      </c>
      <c r="C199" s="80"/>
      <c r="D199" s="80">
        <f>90-(($A199-D$100-1)*(89/($B$86-D$100-1)))</f>
        <v>-120.13888888888889</v>
      </c>
      <c r="E199" s="80"/>
      <c r="F199" s="80">
        <f>90-(($A199-F$100-1)*(89/($B$86-F$100-1)))</f>
        <v>-116.86486486486484</v>
      </c>
      <c r="G199" s="80"/>
      <c r="H199" s="80">
        <f>90-(($A199-H$100-1)*(89/($B$86-H$100-1)))</f>
        <v>-113.76315789473685</v>
      </c>
      <c r="I199" s="80"/>
      <c r="J199" s="80">
        <f>90-(($A199-J$100-1)*(89/($B$86-J$100-1)))</f>
        <v>-110.82051282051282</v>
      </c>
      <c r="K199" s="80"/>
      <c r="L199" s="80">
        <f>90-(($A199-L$100-1)*(89/($B$86-L$100-1)))</f>
        <v>-108.02500000000001</v>
      </c>
      <c r="M199" s="80"/>
      <c r="N199" s="80">
        <f>90-(($A199-N$100-1)*(89/($B$86-N$100-1)))</f>
        <v>-105.36585365853659</v>
      </c>
      <c r="O199" s="80"/>
      <c r="P199" s="80">
        <f>90-(($A199-P$100-1)*(89/($B$86-P$100-1)))</f>
        <v>-102.83333333333334</v>
      </c>
      <c r="Q199" s="80"/>
      <c r="R199" s="80">
        <f>90-(($A199-R$100-1)*(89/($B$86-R$100-1)))</f>
        <v>-100.41860465116281</v>
      </c>
      <c r="S199" s="80"/>
      <c r="T199" s="80">
        <f>90-(($A199-T$100-1)*(89/($B$86-T$100-1)))</f>
        <v>-98.113636363636374</v>
      </c>
      <c r="U199" s="80"/>
      <c r="V199" s="80">
        <f>90-(($A199-V$100-1)*(89/($B$86-V$100-1)))</f>
        <v>-95.911111111111126</v>
      </c>
      <c r="W199" s="80"/>
      <c r="X199" s="80">
        <f>90-(($A199-X$100-1)*(89/($B$86-X$100-1)))</f>
        <v>-93.804347826086939</v>
      </c>
    </row>
    <row r="200" spans="1:24" x14ac:dyDescent="0.35">
      <c r="A200">
        <f t="shared" si="38"/>
        <v>100</v>
      </c>
      <c r="B200" s="80">
        <f>90-(($A200-B$100-1)*(89/($B$86-B$100-1)))</f>
        <v>-126.14285714285714</v>
      </c>
      <c r="C200" s="80"/>
      <c r="D200" s="80">
        <f>90-(($A200-D$100-1)*(89/($B$86-D$100-1)))</f>
        <v>-122.61111111111111</v>
      </c>
      <c r="E200" s="80"/>
      <c r="F200" s="80">
        <f>90-(($A200-F$100-1)*(89/($B$86-F$100-1)))</f>
        <v>-119.27027027027026</v>
      </c>
      <c r="G200" s="80"/>
      <c r="H200" s="80">
        <f>90-(($A200-H$100-1)*(89/($B$86-H$100-1)))</f>
        <v>-116.10526315789474</v>
      </c>
      <c r="I200" s="80"/>
      <c r="J200" s="80">
        <f>90-(($A200-J$100-1)*(89/($B$86-J$100-1)))</f>
        <v>-113.10256410256409</v>
      </c>
      <c r="K200" s="80"/>
      <c r="L200" s="80">
        <f>90-(($A200-L$100-1)*(89/($B$86-L$100-1)))</f>
        <v>-110.25</v>
      </c>
      <c r="M200" s="80"/>
      <c r="N200" s="80">
        <f>90-(($A200-N$100-1)*(89/($B$86-N$100-1)))</f>
        <v>-107.53658536585368</v>
      </c>
      <c r="O200" s="80"/>
      <c r="P200" s="80">
        <f>90-(($A200-P$100-1)*(89/($B$86-P$100-1)))</f>
        <v>-104.95238095238096</v>
      </c>
      <c r="Q200" s="80"/>
      <c r="R200" s="80">
        <f>90-(($A200-R$100-1)*(89/($B$86-R$100-1)))</f>
        <v>-102.48837209302326</v>
      </c>
      <c r="S200" s="80"/>
      <c r="T200" s="80">
        <f>90-(($A200-T$100-1)*(89/($B$86-T$100-1)))</f>
        <v>-100.13636363636365</v>
      </c>
      <c r="U200" s="80"/>
      <c r="V200" s="80">
        <f>90-(($A200-V$100-1)*(89/($B$86-V$100-1)))</f>
        <v>-97.888888888888886</v>
      </c>
      <c r="W200" s="80"/>
      <c r="X200" s="80">
        <f>90-(($A200-X$100-1)*(89/($B$86-X$100-1)))</f>
        <v>-95.739130434782595</v>
      </c>
    </row>
    <row r="201" spans="1:24" x14ac:dyDescent="0.35">
      <c r="A201">
        <f t="shared" si="38"/>
        <v>101</v>
      </c>
      <c r="B201" s="80">
        <f>90-(($A201-B$100-1)*(89/($B$86-B$100-1)))</f>
        <v>-128.68571428571428</v>
      </c>
      <c r="C201" s="80"/>
      <c r="D201" s="80">
        <f>90-(($A201-D$100-1)*(89/($B$86-D$100-1)))</f>
        <v>-125.08333333333334</v>
      </c>
      <c r="E201" s="80"/>
      <c r="F201" s="80">
        <f>90-(($A201-F$100-1)*(89/($B$86-F$100-1)))</f>
        <v>-121.67567567567568</v>
      </c>
      <c r="G201" s="80"/>
      <c r="H201" s="80">
        <f>90-(($A201-H$100-1)*(89/($B$86-H$100-1)))</f>
        <v>-118.44736842105263</v>
      </c>
      <c r="I201" s="80"/>
      <c r="J201" s="80">
        <f>90-(($A201-J$100-1)*(89/($B$86-J$100-1)))</f>
        <v>-115.38461538461539</v>
      </c>
      <c r="K201" s="80"/>
      <c r="L201" s="80">
        <f>90-(($A201-L$100-1)*(89/($B$86-L$100-1)))</f>
        <v>-112.47499999999999</v>
      </c>
      <c r="M201" s="80"/>
      <c r="N201" s="80">
        <f>90-(($A201-N$100-1)*(89/($B$86-N$100-1)))</f>
        <v>-109.70731707317074</v>
      </c>
      <c r="O201" s="80"/>
      <c r="P201" s="80">
        <f>90-(($A201-P$100-1)*(89/($B$86-P$100-1)))</f>
        <v>-107.07142857142858</v>
      </c>
      <c r="Q201" s="80"/>
      <c r="R201" s="80">
        <f>90-(($A201-R$100-1)*(89/($B$86-R$100-1)))</f>
        <v>-104.55813953488374</v>
      </c>
      <c r="S201" s="80"/>
      <c r="T201" s="80">
        <f>90-(($A201-T$100-1)*(89/($B$86-T$100-1)))</f>
        <v>-102.15909090909093</v>
      </c>
      <c r="U201" s="80"/>
      <c r="V201" s="80">
        <f>90-(($A201-V$100-1)*(89/($B$86-V$100-1)))</f>
        <v>-99.866666666666674</v>
      </c>
      <c r="W201" s="80"/>
      <c r="X201" s="80">
        <f>90-(($A201-X$100-1)*(89/($B$86-X$100-1)))</f>
        <v>-97.673913043478251</v>
      </c>
    </row>
    <row r="202" spans="1:24" x14ac:dyDescent="0.35">
      <c r="A202">
        <f t="shared" si="38"/>
        <v>102</v>
      </c>
      <c r="B202" s="80">
        <f>90-(($A202-B$100-1)*(89/($B$86-B$100-1)))</f>
        <v>-131.22857142857143</v>
      </c>
      <c r="C202" s="80"/>
      <c r="D202" s="80">
        <f>90-(($A202-D$100-1)*(89/($B$86-D$100-1)))</f>
        <v>-127.55555555555557</v>
      </c>
      <c r="E202" s="80"/>
      <c r="F202" s="80">
        <f>90-(($A202-F$100-1)*(89/($B$86-F$100-1)))</f>
        <v>-124.08108108108107</v>
      </c>
      <c r="G202" s="80"/>
      <c r="H202" s="80">
        <f>90-(($A202-H$100-1)*(89/($B$86-H$100-1)))</f>
        <v>-120.78947368421052</v>
      </c>
      <c r="I202" s="80"/>
      <c r="J202" s="80">
        <f>90-(($A202-J$100-1)*(89/($B$86-J$100-1)))</f>
        <v>-117.66666666666666</v>
      </c>
      <c r="K202" s="80"/>
      <c r="L202" s="80">
        <f>90-(($A202-L$100-1)*(89/($B$86-L$100-1)))</f>
        <v>-114.70000000000002</v>
      </c>
      <c r="M202" s="80"/>
      <c r="N202" s="80">
        <f>90-(($A202-N$100-1)*(89/($B$86-N$100-1)))</f>
        <v>-111.87804878048783</v>
      </c>
      <c r="O202" s="80"/>
      <c r="P202" s="80">
        <f>90-(($A202-P$100-1)*(89/($B$86-P$100-1)))</f>
        <v>-109.1904761904762</v>
      </c>
      <c r="Q202" s="80"/>
      <c r="R202" s="80">
        <f>90-(($A202-R$100-1)*(89/($B$86-R$100-1)))</f>
        <v>-106.62790697674419</v>
      </c>
      <c r="S202" s="80"/>
      <c r="T202" s="80">
        <f>90-(($A202-T$100-1)*(89/($B$86-T$100-1)))</f>
        <v>-104.18181818181819</v>
      </c>
      <c r="U202" s="80"/>
      <c r="V202" s="80">
        <f>90-(($A202-V$100-1)*(89/($B$86-V$100-1)))</f>
        <v>-101.84444444444446</v>
      </c>
      <c r="W202" s="80"/>
      <c r="X202" s="80">
        <f>90-(($A202-X$100-1)*(89/($B$86-X$100-1)))</f>
        <v>-99.608695652173907</v>
      </c>
    </row>
    <row r="203" spans="1:24" x14ac:dyDescent="0.35">
      <c r="A203">
        <f t="shared" si="38"/>
        <v>103</v>
      </c>
      <c r="B203" s="80">
        <f>90-(($A203-B$100-1)*(89/($B$86-B$100-1)))</f>
        <v>-133.77142857142854</v>
      </c>
      <c r="C203" s="80"/>
      <c r="D203" s="80">
        <f>90-(($A203-D$100-1)*(89/($B$86-D$100-1)))</f>
        <v>-130.0277777777778</v>
      </c>
      <c r="E203" s="80"/>
      <c r="F203" s="80">
        <f>90-(($A203-F$100-1)*(89/($B$86-F$100-1)))</f>
        <v>-126.48648648648648</v>
      </c>
      <c r="G203" s="80"/>
      <c r="H203" s="80">
        <f>90-(($A203-H$100-1)*(89/($B$86-H$100-1)))</f>
        <v>-123.13157894736841</v>
      </c>
      <c r="I203" s="80"/>
      <c r="J203" s="80">
        <f>90-(($A203-J$100-1)*(89/($B$86-J$100-1)))</f>
        <v>-119.94871794871793</v>
      </c>
      <c r="K203" s="80"/>
      <c r="L203" s="80">
        <f>90-(($A203-L$100-1)*(89/($B$86-L$100-1)))</f>
        <v>-116.92500000000001</v>
      </c>
      <c r="M203" s="80"/>
      <c r="N203" s="80">
        <f>90-(($A203-N$100-1)*(89/($B$86-N$100-1)))</f>
        <v>-114.04878048780489</v>
      </c>
      <c r="O203" s="80"/>
      <c r="P203" s="80">
        <f>90-(($A203-P$100-1)*(89/($B$86-P$100-1)))</f>
        <v>-111.30952380952382</v>
      </c>
      <c r="Q203" s="80"/>
      <c r="R203" s="80">
        <f>90-(($A203-R$100-1)*(89/($B$86-R$100-1)))</f>
        <v>-108.69767441860466</v>
      </c>
      <c r="S203" s="80"/>
      <c r="T203" s="80">
        <f>90-(($A203-T$100-1)*(89/($B$86-T$100-1)))</f>
        <v>-106.20454545454547</v>
      </c>
      <c r="U203" s="80"/>
      <c r="V203" s="80">
        <f>90-(($A203-V$100-1)*(89/($B$86-V$100-1)))</f>
        <v>-103.82222222222222</v>
      </c>
      <c r="W203" s="80"/>
      <c r="X203" s="80">
        <f>90-(($A203-X$100-1)*(89/($B$86-X$100-1)))</f>
        <v>-101.54347826086956</v>
      </c>
    </row>
    <row r="204" spans="1:24" x14ac:dyDescent="0.35">
      <c r="A204">
        <f t="shared" si="38"/>
        <v>104</v>
      </c>
      <c r="B204" s="80">
        <f>90-(($A204-B$100-1)*(89/($B$86-B$100-1)))</f>
        <v>-136.31428571428569</v>
      </c>
      <c r="C204" s="80"/>
      <c r="D204" s="80">
        <f>90-(($A204-D$100-1)*(89/($B$86-D$100-1)))</f>
        <v>-132.5</v>
      </c>
      <c r="E204" s="80"/>
      <c r="F204" s="80">
        <f>90-(($A204-F$100-1)*(89/($B$86-F$100-1)))</f>
        <v>-128.89189189189187</v>
      </c>
      <c r="G204" s="80"/>
      <c r="H204" s="80">
        <f>90-(($A204-H$100-1)*(89/($B$86-H$100-1)))</f>
        <v>-125.4736842105263</v>
      </c>
      <c r="I204" s="80"/>
      <c r="J204" s="80">
        <f>90-(($A204-J$100-1)*(89/($B$86-J$100-1)))</f>
        <v>-122.23076923076923</v>
      </c>
      <c r="K204" s="80"/>
      <c r="L204" s="80">
        <f>90-(($A204-L$100-1)*(89/($B$86-L$100-1)))</f>
        <v>-119.15</v>
      </c>
      <c r="M204" s="80"/>
      <c r="N204" s="80">
        <f>90-(($A204-N$100-1)*(89/($B$86-N$100-1)))</f>
        <v>-116.21951219512198</v>
      </c>
      <c r="O204" s="80"/>
      <c r="P204" s="80">
        <f>90-(($A204-P$100-1)*(89/($B$86-P$100-1)))</f>
        <v>-113.42857142857144</v>
      </c>
      <c r="Q204" s="80"/>
      <c r="R204" s="80">
        <f>90-(($A204-R$100-1)*(89/($B$86-R$100-1)))</f>
        <v>-110.76744186046514</v>
      </c>
      <c r="S204" s="80"/>
      <c r="T204" s="80">
        <f>90-(($A204-T$100-1)*(89/($B$86-T$100-1)))</f>
        <v>-108.22727272727275</v>
      </c>
      <c r="U204" s="80"/>
      <c r="V204" s="80">
        <f>90-(($A204-V$100-1)*(89/($B$86-V$100-1)))</f>
        <v>-105.80000000000001</v>
      </c>
      <c r="W204" s="80"/>
      <c r="X204" s="80">
        <f>90-(($A204-X$100-1)*(89/($B$86-X$100-1)))</f>
        <v>-103.47826086956522</v>
      </c>
    </row>
    <row r="205" spans="1:24" x14ac:dyDescent="0.35">
      <c r="A205">
        <f t="shared" si="38"/>
        <v>105</v>
      </c>
      <c r="B205" s="80">
        <f>90-(($A205-B$100-1)*(89/($B$86-B$100-1)))</f>
        <v>-138.85714285714283</v>
      </c>
      <c r="C205" s="80"/>
      <c r="D205" s="80">
        <f>90-(($A205-D$100-1)*(89/($B$86-D$100-1)))</f>
        <v>-134.97222222222223</v>
      </c>
      <c r="E205" s="80"/>
      <c r="F205" s="80">
        <f>90-(($A205-F$100-1)*(89/($B$86-F$100-1)))</f>
        <v>-131.29729729729729</v>
      </c>
      <c r="G205" s="80"/>
      <c r="H205" s="80">
        <f>90-(($A205-H$100-1)*(89/($B$86-H$100-1)))</f>
        <v>-127.81578947368422</v>
      </c>
      <c r="I205" s="80"/>
      <c r="J205" s="80">
        <f>90-(($A205-J$100-1)*(89/($B$86-J$100-1)))</f>
        <v>-124.5128205128205</v>
      </c>
      <c r="K205" s="80"/>
      <c r="L205" s="80">
        <f>90-(($A205-L$100-1)*(89/($B$86-L$100-1)))</f>
        <v>-121.375</v>
      </c>
      <c r="M205" s="80"/>
      <c r="N205" s="80">
        <f>90-(($A205-N$100-1)*(89/($B$86-N$100-1)))</f>
        <v>-118.39024390243904</v>
      </c>
      <c r="O205" s="80"/>
      <c r="P205" s="80">
        <f>90-(($A205-P$100-1)*(89/($B$86-P$100-1)))</f>
        <v>-115.54761904761904</v>
      </c>
      <c r="Q205" s="80"/>
      <c r="R205" s="80">
        <f>90-(($A205-R$100-1)*(89/($B$86-R$100-1)))</f>
        <v>-112.83720930232559</v>
      </c>
      <c r="S205" s="80"/>
      <c r="T205" s="80">
        <f>90-(($A205-T$100-1)*(89/($B$86-T$100-1)))</f>
        <v>-110.25000000000003</v>
      </c>
      <c r="U205" s="80"/>
      <c r="V205" s="80">
        <f>90-(($A205-V$100-1)*(89/($B$86-V$100-1)))</f>
        <v>-107.77777777777777</v>
      </c>
      <c r="W205" s="80"/>
      <c r="X205" s="80">
        <f>90-(($A205-X$100-1)*(89/($B$86-X$100-1)))</f>
        <v>-105.41304347826087</v>
      </c>
    </row>
    <row r="206" spans="1:24" x14ac:dyDescent="0.35">
      <c r="A206">
        <f t="shared" si="38"/>
        <v>106</v>
      </c>
      <c r="B206" s="80">
        <f>90-(($A206-B$100-1)*(89/($B$86-B$100-1)))</f>
        <v>-141.39999999999998</v>
      </c>
      <c r="C206" s="80"/>
      <c r="D206" s="80">
        <f>90-(($A206-D$100-1)*(89/($B$86-D$100-1)))</f>
        <v>-137.44444444444446</v>
      </c>
      <c r="E206" s="80"/>
      <c r="F206" s="80">
        <f>90-(($A206-F$100-1)*(89/($B$86-F$100-1)))</f>
        <v>-133.70270270270268</v>
      </c>
      <c r="G206" s="80"/>
      <c r="H206" s="80">
        <f>90-(($A206-H$100-1)*(89/($B$86-H$100-1)))</f>
        <v>-130.15789473684211</v>
      </c>
      <c r="I206" s="80"/>
      <c r="J206" s="80">
        <f>90-(($A206-J$100-1)*(89/($B$86-J$100-1)))</f>
        <v>-126.7948717948718</v>
      </c>
      <c r="K206" s="80"/>
      <c r="L206" s="80">
        <f>90-(($A206-L$100-1)*(89/($B$86-L$100-1)))</f>
        <v>-123.60000000000002</v>
      </c>
      <c r="M206" s="80"/>
      <c r="N206" s="80">
        <f>90-(($A206-N$100-1)*(89/($B$86-N$100-1)))</f>
        <v>-120.5609756097561</v>
      </c>
      <c r="O206" s="80"/>
      <c r="P206" s="80">
        <f>90-(($A206-P$100-1)*(89/($B$86-P$100-1)))</f>
        <v>-117.66666666666666</v>
      </c>
      <c r="Q206" s="80"/>
      <c r="R206" s="80">
        <f>90-(($A206-R$100-1)*(89/($B$86-R$100-1)))</f>
        <v>-114.90697674418607</v>
      </c>
      <c r="S206" s="80"/>
      <c r="T206" s="80">
        <f>90-(($A206-T$100-1)*(89/($B$86-T$100-1)))</f>
        <v>-112.27272727272728</v>
      </c>
      <c r="U206" s="80"/>
      <c r="V206" s="80">
        <f>90-(($A206-V$100-1)*(89/($B$86-V$100-1)))</f>
        <v>-109.75555555555556</v>
      </c>
      <c r="W206" s="80"/>
      <c r="X206" s="80">
        <f>90-(($A206-X$100-1)*(89/($B$86-X$100-1)))</f>
        <v>-107.3478260869565</v>
      </c>
    </row>
    <row r="207" spans="1:24" x14ac:dyDescent="0.35">
      <c r="A207">
        <f t="shared" si="38"/>
        <v>107</v>
      </c>
      <c r="B207" s="80">
        <f>90-(($A207-B$100-1)*(89/($B$86-B$100-1)))</f>
        <v>-143.94285714285712</v>
      </c>
      <c r="C207" s="80"/>
      <c r="D207" s="80">
        <f>90-(($A207-D$100-1)*(89/($B$86-D$100-1)))</f>
        <v>-139.91666666666669</v>
      </c>
      <c r="E207" s="80"/>
      <c r="F207" s="80">
        <f>90-(($A207-F$100-1)*(89/($B$86-F$100-1)))</f>
        <v>-136.1081081081081</v>
      </c>
      <c r="G207" s="80"/>
      <c r="H207" s="80">
        <f>90-(($A207-H$100-1)*(89/($B$86-H$100-1)))</f>
        <v>-132.5</v>
      </c>
      <c r="I207" s="80"/>
      <c r="J207" s="80">
        <f>90-(($A207-J$100-1)*(89/($B$86-J$100-1)))</f>
        <v>-129.07692307692307</v>
      </c>
      <c r="K207" s="80"/>
      <c r="L207" s="80">
        <f>90-(($A207-L$100-1)*(89/($B$86-L$100-1)))</f>
        <v>-125.82500000000002</v>
      </c>
      <c r="M207" s="80"/>
      <c r="N207" s="80">
        <f>90-(($A207-N$100-1)*(89/($B$86-N$100-1)))</f>
        <v>-122.73170731707319</v>
      </c>
      <c r="O207" s="80"/>
      <c r="P207" s="80">
        <f>90-(($A207-P$100-1)*(89/($B$86-P$100-1)))</f>
        <v>-119.78571428571428</v>
      </c>
      <c r="Q207" s="80"/>
      <c r="R207" s="80">
        <f>90-(($A207-R$100-1)*(89/($B$86-R$100-1)))</f>
        <v>-116.97674418604652</v>
      </c>
      <c r="S207" s="80"/>
      <c r="T207" s="80">
        <f>90-(($A207-T$100-1)*(89/($B$86-T$100-1)))</f>
        <v>-114.29545454545456</v>
      </c>
      <c r="U207" s="80"/>
      <c r="V207" s="80">
        <f>90-(($A207-V$100-1)*(89/($B$86-V$100-1)))</f>
        <v>-111.73333333333335</v>
      </c>
      <c r="W207" s="80"/>
      <c r="X207" s="80">
        <f>90-(($A207-X$100-1)*(89/($B$86-X$100-1)))</f>
        <v>-109.28260869565216</v>
      </c>
    </row>
    <row r="208" spans="1:24" x14ac:dyDescent="0.35">
      <c r="A208">
        <f t="shared" si="38"/>
        <v>108</v>
      </c>
      <c r="B208" s="80">
        <f>90-(($A208-B$100-1)*(89/($B$86-B$100-1)))</f>
        <v>-146.48571428571427</v>
      </c>
      <c r="C208" s="80"/>
      <c r="D208" s="80">
        <f>90-(($A208-D$100-1)*(89/($B$86-D$100-1)))</f>
        <v>-142.38888888888889</v>
      </c>
      <c r="E208" s="80"/>
      <c r="F208" s="80">
        <f>90-(($A208-F$100-1)*(89/($B$86-F$100-1)))</f>
        <v>-138.51351351351349</v>
      </c>
      <c r="G208" s="80"/>
      <c r="H208" s="80">
        <f>90-(($A208-H$100-1)*(89/($B$86-H$100-1)))</f>
        <v>-134.84210526315789</v>
      </c>
      <c r="I208" s="80"/>
      <c r="J208" s="80">
        <f>90-(($A208-J$100-1)*(89/($B$86-J$100-1)))</f>
        <v>-131.35897435897434</v>
      </c>
      <c r="K208" s="80"/>
      <c r="L208" s="80">
        <f>90-(($A208-L$100-1)*(89/($B$86-L$100-1)))</f>
        <v>-128.05000000000001</v>
      </c>
      <c r="M208" s="80"/>
      <c r="N208" s="80">
        <f>90-(($A208-N$100-1)*(89/($B$86-N$100-1)))</f>
        <v>-124.90243902439025</v>
      </c>
      <c r="O208" s="80"/>
      <c r="P208" s="80">
        <f>90-(($A208-P$100-1)*(89/($B$86-P$100-1)))</f>
        <v>-121.9047619047619</v>
      </c>
      <c r="Q208" s="80"/>
      <c r="R208" s="80">
        <f>90-(($A208-R$100-1)*(89/($B$86-R$100-1)))</f>
        <v>-119.04651162790699</v>
      </c>
      <c r="S208" s="80"/>
      <c r="T208" s="80">
        <f>90-(($A208-T$100-1)*(89/($B$86-T$100-1)))</f>
        <v>-116.31818181818184</v>
      </c>
      <c r="U208" s="80"/>
      <c r="V208" s="80">
        <f>90-(($A208-V$100-1)*(89/($B$86-V$100-1)))</f>
        <v>-113.71111111111111</v>
      </c>
      <c r="W208" s="80"/>
      <c r="X208" s="80">
        <f>90-(($A208-X$100-1)*(89/($B$86-X$100-1)))</f>
        <v>-111.21739130434781</v>
      </c>
    </row>
    <row r="209" spans="1:24" x14ac:dyDescent="0.35">
      <c r="A209">
        <f t="shared" si="38"/>
        <v>109</v>
      </c>
      <c r="B209" s="80">
        <f>90-(($A209-B$100-1)*(89/($B$86-B$100-1)))</f>
        <v>-149.02857142857141</v>
      </c>
      <c r="C209" s="80"/>
      <c r="D209" s="80">
        <f>90-(($A209-D$100-1)*(89/($B$86-D$100-1)))</f>
        <v>-144.86111111111111</v>
      </c>
      <c r="E209" s="80"/>
      <c r="F209" s="80">
        <f>90-(($A209-F$100-1)*(89/($B$86-F$100-1)))</f>
        <v>-140.91891891891891</v>
      </c>
      <c r="G209" s="80"/>
      <c r="H209" s="80">
        <f>90-(($A209-H$100-1)*(89/($B$86-H$100-1)))</f>
        <v>-137.18421052631578</v>
      </c>
      <c r="I209" s="80"/>
      <c r="J209" s="80">
        <f>90-(($A209-J$100-1)*(89/($B$86-J$100-1)))</f>
        <v>-133.64102564102564</v>
      </c>
      <c r="K209" s="80"/>
      <c r="L209" s="80">
        <f>90-(($A209-L$100-1)*(89/($B$86-L$100-1)))</f>
        <v>-130.27500000000001</v>
      </c>
      <c r="M209" s="80"/>
      <c r="N209" s="80">
        <f>90-(($A209-N$100-1)*(89/($B$86-N$100-1)))</f>
        <v>-127.07317073170734</v>
      </c>
      <c r="O209" s="80"/>
      <c r="P209" s="80">
        <f>90-(($A209-P$100-1)*(89/($B$86-P$100-1)))</f>
        <v>-124.02380952380952</v>
      </c>
      <c r="Q209" s="80"/>
      <c r="R209" s="80">
        <f>90-(($A209-R$100-1)*(89/($B$86-R$100-1)))</f>
        <v>-121.11627906976744</v>
      </c>
      <c r="S209" s="80"/>
      <c r="T209" s="80">
        <f>90-(($A209-T$100-1)*(89/($B$86-T$100-1)))</f>
        <v>-118.34090909090912</v>
      </c>
      <c r="U209" s="80"/>
      <c r="V209" s="80">
        <f>90-(($A209-V$100-1)*(89/($B$86-V$100-1)))</f>
        <v>-115.6888888888889</v>
      </c>
      <c r="W209" s="80"/>
      <c r="X209" s="80">
        <f>90-(($A209-X$100-1)*(89/($B$86-X$100-1)))</f>
        <v>-113.15217391304347</v>
      </c>
    </row>
    <row r="210" spans="1:24" x14ac:dyDescent="0.35">
      <c r="A210">
        <f t="shared" si="38"/>
        <v>110</v>
      </c>
      <c r="B210" s="80">
        <f>90-(($A210-B$100-1)*(89/($B$86-B$100-1)))</f>
        <v>-151.57142857142856</v>
      </c>
      <c r="C210" s="80"/>
      <c r="D210" s="80">
        <f>90-(($A210-D$100-1)*(89/($B$86-D$100-1)))</f>
        <v>-147.33333333333334</v>
      </c>
      <c r="E210" s="80"/>
      <c r="F210" s="80">
        <f>90-(($A210-F$100-1)*(89/($B$86-F$100-1)))</f>
        <v>-143.32432432432432</v>
      </c>
      <c r="G210" s="80"/>
      <c r="H210" s="80">
        <f>90-(($A210-H$100-1)*(89/($B$86-H$100-1)))</f>
        <v>-139.52631578947367</v>
      </c>
      <c r="I210" s="80"/>
      <c r="J210" s="80">
        <f>90-(($A210-J$100-1)*(89/($B$86-J$100-1)))</f>
        <v>-135.92307692307691</v>
      </c>
      <c r="K210" s="80"/>
      <c r="L210" s="80">
        <f>90-(($A210-L$100-1)*(89/($B$86-L$100-1)))</f>
        <v>-132.5</v>
      </c>
      <c r="M210" s="80"/>
      <c r="N210" s="80">
        <f>90-(($A210-N$100-1)*(89/($B$86-N$100-1)))</f>
        <v>-129.2439024390244</v>
      </c>
      <c r="O210" s="80"/>
      <c r="P210" s="80">
        <f>90-(($A210-P$100-1)*(89/($B$86-P$100-1)))</f>
        <v>-126.14285714285714</v>
      </c>
      <c r="Q210" s="80"/>
      <c r="R210" s="80">
        <f>90-(($A210-R$100-1)*(89/($B$86-R$100-1)))</f>
        <v>-123.18604651162792</v>
      </c>
      <c r="S210" s="80"/>
      <c r="T210" s="80">
        <f>90-(($A210-T$100-1)*(89/($B$86-T$100-1)))</f>
        <v>-120.36363636363637</v>
      </c>
      <c r="U210" s="80"/>
      <c r="V210" s="80">
        <f>90-(($A210-V$100-1)*(89/($B$86-V$100-1)))</f>
        <v>-117.66666666666669</v>
      </c>
      <c r="W210" s="80"/>
      <c r="X210" s="80">
        <f>90-(($A210-X$100-1)*(89/($B$86-X$100-1)))</f>
        <v>-115.08695652173913</v>
      </c>
    </row>
    <row r="211" spans="1:24" x14ac:dyDescent="0.35">
      <c r="A211">
        <f t="shared" si="38"/>
        <v>111</v>
      </c>
      <c r="B211" s="80">
        <f>90-(($A211-B$100-1)*(89/($B$86-B$100-1)))</f>
        <v>-154.1142857142857</v>
      </c>
      <c r="C211" s="80"/>
      <c r="D211" s="80">
        <f>90-(($A211-D$100-1)*(89/($B$86-D$100-1)))</f>
        <v>-149.80555555555557</v>
      </c>
      <c r="E211" s="80"/>
      <c r="F211" s="80">
        <f>90-(($A211-F$100-1)*(89/($B$86-F$100-1)))</f>
        <v>-145.72972972972971</v>
      </c>
      <c r="G211" s="80"/>
      <c r="H211" s="80">
        <f>90-(($A211-H$100-1)*(89/($B$86-H$100-1)))</f>
        <v>-141.86842105263156</v>
      </c>
      <c r="I211" s="80"/>
      <c r="J211" s="80">
        <f>90-(($A211-J$100-1)*(89/($B$86-J$100-1)))</f>
        <v>-138.2051282051282</v>
      </c>
      <c r="K211" s="80"/>
      <c r="L211" s="80">
        <f>90-(($A211-L$100-1)*(89/($B$86-L$100-1)))</f>
        <v>-134.72500000000002</v>
      </c>
      <c r="M211" s="80"/>
      <c r="N211" s="80">
        <f>90-(($A211-N$100-1)*(89/($B$86-N$100-1)))</f>
        <v>-131.41463414634148</v>
      </c>
      <c r="O211" s="80"/>
      <c r="P211" s="80">
        <f>90-(($A211-P$100-1)*(89/($B$86-P$100-1)))</f>
        <v>-128.26190476190476</v>
      </c>
      <c r="Q211" s="80"/>
      <c r="R211" s="80">
        <f>90-(($A211-R$100-1)*(89/($B$86-R$100-1)))</f>
        <v>-125.25581395348837</v>
      </c>
      <c r="S211" s="80"/>
      <c r="T211" s="80">
        <f>90-(($A211-T$100-1)*(89/($B$86-T$100-1)))</f>
        <v>-122.38636363636365</v>
      </c>
      <c r="U211" s="80"/>
      <c r="V211" s="80">
        <f>90-(($A211-V$100-1)*(89/($B$86-V$100-1)))</f>
        <v>-119.64444444444445</v>
      </c>
      <c r="W211" s="80"/>
      <c r="X211" s="80">
        <f>90-(($A211-X$100-1)*(89/($B$86-X$100-1)))</f>
        <v>-117.02173913043478</v>
      </c>
    </row>
    <row r="212" spans="1:24" x14ac:dyDescent="0.35">
      <c r="A212">
        <f t="shared" si="38"/>
        <v>112</v>
      </c>
      <c r="B212" s="80">
        <f>90-(($A212-B$100-1)*(89/($B$86-B$100-1)))</f>
        <v>-156.65714285714284</v>
      </c>
      <c r="C212" s="80"/>
      <c r="D212" s="80">
        <f>90-(($A212-D$100-1)*(89/($B$86-D$100-1)))</f>
        <v>-152.2777777777778</v>
      </c>
      <c r="E212" s="80"/>
      <c r="F212" s="80">
        <f>90-(($A212-F$100-1)*(89/($B$86-F$100-1)))</f>
        <v>-148.13513513513513</v>
      </c>
      <c r="G212" s="80"/>
      <c r="H212" s="80">
        <f>90-(($A212-H$100-1)*(89/($B$86-H$100-1)))</f>
        <v>-144.21052631578948</v>
      </c>
      <c r="I212" s="80"/>
      <c r="J212" s="80">
        <f>90-(($A212-J$100-1)*(89/($B$86-J$100-1)))</f>
        <v>-140.48717948717947</v>
      </c>
      <c r="K212" s="80"/>
      <c r="L212" s="80">
        <f>90-(($A212-L$100-1)*(89/($B$86-L$100-1)))</f>
        <v>-136.95000000000002</v>
      </c>
      <c r="M212" s="80"/>
      <c r="N212" s="80">
        <f>90-(($A212-N$100-1)*(89/($B$86-N$100-1)))</f>
        <v>-133.58536585365854</v>
      </c>
      <c r="O212" s="80"/>
      <c r="P212" s="80">
        <f>90-(($A212-P$100-1)*(89/($B$86-P$100-1)))</f>
        <v>-130.38095238095238</v>
      </c>
      <c r="Q212" s="80"/>
      <c r="R212" s="80">
        <f>90-(($A212-R$100-1)*(89/($B$86-R$100-1)))</f>
        <v>-127.32558139534885</v>
      </c>
      <c r="S212" s="80"/>
      <c r="T212" s="80">
        <f>90-(($A212-T$100-1)*(89/($B$86-T$100-1)))</f>
        <v>-124.40909090909093</v>
      </c>
      <c r="U212" s="80"/>
      <c r="V212" s="80">
        <f>90-(($A212-V$100-1)*(89/($B$86-V$100-1)))</f>
        <v>-121.62222222222223</v>
      </c>
      <c r="W212" s="80"/>
      <c r="X212" s="80">
        <f>90-(($A212-X$100-1)*(89/($B$86-X$100-1)))</f>
        <v>-118.95652173913044</v>
      </c>
    </row>
    <row r="213" spans="1:24" x14ac:dyDescent="0.35">
      <c r="A213">
        <f t="shared" si="38"/>
        <v>113</v>
      </c>
      <c r="B213" s="80">
        <f>90-(($A213-B$100-1)*(89/($B$86-B$100-1)))</f>
        <v>-159.19999999999999</v>
      </c>
      <c r="C213" s="80"/>
      <c r="D213" s="80">
        <f>90-(($A213-D$100-1)*(89/($B$86-D$100-1)))</f>
        <v>-154.75</v>
      </c>
      <c r="E213" s="80"/>
      <c r="F213" s="80">
        <f>90-(($A213-F$100-1)*(89/($B$86-F$100-1)))</f>
        <v>-150.54054054054052</v>
      </c>
      <c r="G213" s="80"/>
      <c r="H213" s="80">
        <f>90-(($A213-H$100-1)*(89/($B$86-H$100-1)))</f>
        <v>-146.55263157894737</v>
      </c>
      <c r="I213" s="80"/>
      <c r="J213" s="80">
        <f>90-(($A213-J$100-1)*(89/($B$86-J$100-1)))</f>
        <v>-142.76923076923075</v>
      </c>
      <c r="K213" s="80"/>
      <c r="L213" s="80">
        <f>90-(($A213-L$100-1)*(89/($B$86-L$100-1)))</f>
        <v>-139.17500000000001</v>
      </c>
      <c r="M213" s="80"/>
      <c r="N213" s="80">
        <f>90-(($A213-N$100-1)*(89/($B$86-N$100-1)))</f>
        <v>-135.75609756097563</v>
      </c>
      <c r="O213" s="80"/>
      <c r="P213" s="80">
        <f>90-(($A213-P$100-1)*(89/($B$86-P$100-1)))</f>
        <v>-132.5</v>
      </c>
      <c r="Q213" s="80"/>
      <c r="R213" s="80">
        <f>90-(($A213-R$100-1)*(89/($B$86-R$100-1)))</f>
        <v>-129.39534883720933</v>
      </c>
      <c r="S213" s="80"/>
      <c r="T213" s="80">
        <f>90-(($A213-T$100-1)*(89/($B$86-T$100-1)))</f>
        <v>-126.43181818181822</v>
      </c>
      <c r="U213" s="80"/>
      <c r="V213" s="80">
        <f>90-(($A213-V$100-1)*(89/($B$86-V$100-1)))</f>
        <v>-123.60000000000002</v>
      </c>
      <c r="W213" s="80"/>
      <c r="X213" s="80">
        <f>90-(($A213-X$100-1)*(89/($B$86-X$100-1)))</f>
        <v>-120.89130434782609</v>
      </c>
    </row>
    <row r="214" spans="1:24" x14ac:dyDescent="0.35">
      <c r="A214">
        <f t="shared" si="38"/>
        <v>114</v>
      </c>
      <c r="B214" s="80">
        <f>90-(($A214-B$100-1)*(89/($B$86-B$100-1)))</f>
        <v>-161.74285714285713</v>
      </c>
      <c r="C214" s="80"/>
      <c r="D214" s="80">
        <f>90-(($A214-D$100-1)*(89/($B$86-D$100-1)))</f>
        <v>-157.22222222222223</v>
      </c>
      <c r="E214" s="80"/>
      <c r="F214" s="80">
        <f>90-(($A214-F$100-1)*(89/($B$86-F$100-1)))</f>
        <v>-152.94594594594594</v>
      </c>
      <c r="G214" s="80"/>
      <c r="H214" s="80">
        <f>90-(($A214-H$100-1)*(89/($B$86-H$100-1)))</f>
        <v>-148.89473684210526</v>
      </c>
      <c r="I214" s="80"/>
      <c r="J214" s="80">
        <f>90-(($A214-J$100-1)*(89/($B$86-J$100-1)))</f>
        <v>-145.05128205128204</v>
      </c>
      <c r="K214" s="80"/>
      <c r="L214" s="80">
        <f>90-(($A214-L$100-1)*(89/($B$86-L$100-1)))</f>
        <v>-141.4</v>
      </c>
      <c r="M214" s="80"/>
      <c r="N214" s="80">
        <f>90-(($A214-N$100-1)*(89/($B$86-N$100-1)))</f>
        <v>-137.92682926829269</v>
      </c>
      <c r="O214" s="80"/>
      <c r="P214" s="80">
        <f>90-(($A214-P$100-1)*(89/($B$86-P$100-1)))</f>
        <v>-134.61904761904762</v>
      </c>
      <c r="Q214" s="80"/>
      <c r="R214" s="80">
        <f>90-(($A214-R$100-1)*(89/($B$86-R$100-1)))</f>
        <v>-131.46511627906978</v>
      </c>
      <c r="S214" s="80"/>
      <c r="T214" s="80">
        <f>90-(($A214-T$100-1)*(89/($B$86-T$100-1)))</f>
        <v>-128.45454545454547</v>
      </c>
      <c r="U214" s="80"/>
      <c r="V214" s="80">
        <f>90-(($A214-V$100-1)*(89/($B$86-V$100-1)))</f>
        <v>-125.57777777777778</v>
      </c>
      <c r="W214" s="80"/>
      <c r="X214" s="80">
        <f>90-(($A214-X$100-1)*(89/($B$86-X$100-1)))</f>
        <v>-122.82608695652172</v>
      </c>
    </row>
    <row r="215" spans="1:24" x14ac:dyDescent="0.35">
      <c r="A215">
        <f t="shared" si="38"/>
        <v>115</v>
      </c>
      <c r="B215" s="80">
        <f>90-(($A215-B$100-1)*(89/($B$86-B$100-1)))</f>
        <v>-164.28571428571428</v>
      </c>
      <c r="C215" s="80"/>
      <c r="D215" s="80">
        <f>90-(($A215-D$100-1)*(89/($B$86-D$100-1)))</f>
        <v>-159.69444444444446</v>
      </c>
      <c r="E215" s="80"/>
      <c r="F215" s="80">
        <f>90-(($A215-F$100-1)*(89/($B$86-F$100-1)))</f>
        <v>-155.35135135135133</v>
      </c>
      <c r="G215" s="80"/>
      <c r="H215" s="80">
        <f>90-(($A215-H$100-1)*(89/($B$86-H$100-1)))</f>
        <v>-151.23684210526315</v>
      </c>
      <c r="I215" s="80"/>
      <c r="J215" s="80">
        <f>90-(($A215-J$100-1)*(89/($B$86-J$100-1)))</f>
        <v>-147.33333333333331</v>
      </c>
      <c r="K215" s="80"/>
      <c r="L215" s="80">
        <f>90-(($A215-L$100-1)*(89/($B$86-L$100-1)))</f>
        <v>-143.625</v>
      </c>
      <c r="M215" s="80"/>
      <c r="N215" s="80">
        <f>90-(($A215-N$100-1)*(89/($B$86-N$100-1)))</f>
        <v>-140.09756097560978</v>
      </c>
      <c r="O215" s="80"/>
      <c r="P215" s="80">
        <f>90-(($A215-P$100-1)*(89/($B$86-P$100-1)))</f>
        <v>-136.73809523809524</v>
      </c>
      <c r="Q215" s="80"/>
      <c r="R215" s="80">
        <f>90-(($A215-R$100-1)*(89/($B$86-R$100-1)))</f>
        <v>-133.53488372093025</v>
      </c>
      <c r="S215" s="80"/>
      <c r="T215" s="80">
        <f>90-(($A215-T$100-1)*(89/($B$86-T$100-1)))</f>
        <v>-130.47727272727275</v>
      </c>
      <c r="U215" s="80"/>
      <c r="V215" s="80">
        <f>90-(($A215-V$100-1)*(89/($B$86-V$100-1)))</f>
        <v>-127.55555555555557</v>
      </c>
      <c r="W215" s="80"/>
      <c r="X215" s="80">
        <f>90-(($A215-X$100-1)*(89/($B$86-X$100-1)))</f>
        <v>-124.76086956521738</v>
      </c>
    </row>
    <row r="216" spans="1:24" x14ac:dyDescent="0.35">
      <c r="A216">
        <f t="shared" si="38"/>
        <v>116</v>
      </c>
      <c r="B216" s="80">
        <f>90-(($A216-B$100-1)*(89/($B$86-B$100-1)))</f>
        <v>-166.82857142857142</v>
      </c>
      <c r="C216" s="80"/>
      <c r="D216" s="80">
        <f>90-(($A216-D$100-1)*(89/($B$86-D$100-1)))</f>
        <v>-162.16666666666669</v>
      </c>
      <c r="E216" s="80"/>
      <c r="F216" s="80">
        <f>90-(($A216-F$100-1)*(89/($B$86-F$100-1)))</f>
        <v>-157.75675675675674</v>
      </c>
      <c r="G216" s="80"/>
      <c r="H216" s="80">
        <f>90-(($A216-H$100-1)*(89/($B$86-H$100-1)))</f>
        <v>-153.57894736842104</v>
      </c>
      <c r="I216" s="80"/>
      <c r="J216" s="80">
        <f>90-(($A216-J$100-1)*(89/($B$86-J$100-1)))</f>
        <v>-149.61538461538461</v>
      </c>
      <c r="K216" s="80"/>
      <c r="L216" s="80">
        <f>90-(($A216-L$100-1)*(89/($B$86-L$100-1)))</f>
        <v>-145.85000000000002</v>
      </c>
      <c r="M216" s="80"/>
      <c r="N216" s="80">
        <f>90-(($A216-N$100-1)*(89/($B$86-N$100-1)))</f>
        <v>-142.26829268292684</v>
      </c>
      <c r="O216" s="80"/>
      <c r="P216" s="80">
        <f>90-(($A216-P$100-1)*(89/($B$86-P$100-1)))</f>
        <v>-138.85714285714286</v>
      </c>
      <c r="Q216" s="80"/>
      <c r="R216" s="80">
        <f>90-(($A216-R$100-1)*(89/($B$86-R$100-1)))</f>
        <v>-135.6046511627907</v>
      </c>
      <c r="S216" s="80"/>
      <c r="T216" s="80">
        <f>90-(($A216-T$100-1)*(89/($B$86-T$100-1)))</f>
        <v>-132.50000000000003</v>
      </c>
      <c r="U216" s="80"/>
      <c r="V216" s="80">
        <f>90-(($A216-V$100-1)*(89/($B$86-V$100-1)))</f>
        <v>-129.53333333333333</v>
      </c>
      <c r="W216" s="80"/>
      <c r="X216" s="80">
        <f>90-(($A216-X$100-1)*(89/($B$86-X$100-1)))</f>
        <v>-126.69565217391303</v>
      </c>
    </row>
    <row r="217" spans="1:24" x14ac:dyDescent="0.35">
      <c r="A217">
        <f t="shared" si="38"/>
        <v>117</v>
      </c>
      <c r="B217" s="80">
        <f>90-(($A217-B$100-1)*(89/($B$86-B$100-1)))</f>
        <v>-169.37142857142857</v>
      </c>
      <c r="C217" s="80"/>
      <c r="D217" s="80">
        <f>90-(($A217-D$100-1)*(89/($B$86-D$100-1)))</f>
        <v>-164.63888888888889</v>
      </c>
      <c r="E217" s="80"/>
      <c r="F217" s="80">
        <f>90-(($A217-F$100-1)*(89/($B$86-F$100-1)))</f>
        <v>-160.16216216216213</v>
      </c>
      <c r="G217" s="80"/>
      <c r="H217" s="80">
        <f>90-(($A217-H$100-1)*(89/($B$86-H$100-1)))</f>
        <v>-155.92105263157893</v>
      </c>
      <c r="I217" s="80"/>
      <c r="J217" s="80">
        <f>90-(($A217-J$100-1)*(89/($B$86-J$100-1)))</f>
        <v>-151.89743589743588</v>
      </c>
      <c r="K217" s="80"/>
      <c r="L217" s="80">
        <f>90-(($A217-L$100-1)*(89/($B$86-L$100-1)))</f>
        <v>-148.07500000000002</v>
      </c>
      <c r="M217" s="80"/>
      <c r="N217" s="80">
        <f>90-(($A217-N$100-1)*(89/($B$86-N$100-1)))</f>
        <v>-144.43902439024393</v>
      </c>
      <c r="O217" s="80"/>
      <c r="P217" s="80">
        <f>90-(($A217-P$100-1)*(89/($B$86-P$100-1)))</f>
        <v>-140.97619047619048</v>
      </c>
      <c r="Q217" s="80"/>
      <c r="R217" s="80">
        <f>90-(($A217-R$100-1)*(89/($B$86-R$100-1)))</f>
        <v>-137.67441860465118</v>
      </c>
      <c r="S217" s="80"/>
      <c r="T217" s="80">
        <f>90-(($A217-T$100-1)*(89/($B$86-T$100-1)))</f>
        <v>-134.52272727272731</v>
      </c>
      <c r="U217" s="80"/>
      <c r="V217" s="80">
        <f>90-(($A217-V$100-1)*(89/($B$86-V$100-1)))</f>
        <v>-131.51111111111112</v>
      </c>
      <c r="W217" s="80"/>
      <c r="X217" s="80">
        <f>90-(($A217-X$100-1)*(89/($B$86-X$100-1)))</f>
        <v>-128.63043478260869</v>
      </c>
    </row>
    <row r="218" spans="1:24" x14ac:dyDescent="0.35">
      <c r="A218">
        <f t="shared" si="38"/>
        <v>118</v>
      </c>
      <c r="B218" s="80">
        <f>90-(($A218-B$100-1)*(89/($B$86-B$100-1)))</f>
        <v>-171.91428571428571</v>
      </c>
      <c r="C218" s="80"/>
      <c r="D218" s="80">
        <f>90-(($A218-D$100-1)*(89/($B$86-D$100-1)))</f>
        <v>-167.11111111111114</v>
      </c>
      <c r="E218" s="80"/>
      <c r="F218" s="80">
        <f>90-(($A218-F$100-1)*(89/($B$86-F$100-1)))</f>
        <v>-162.56756756756755</v>
      </c>
      <c r="G218" s="80"/>
      <c r="H218" s="80">
        <f>90-(($A218-H$100-1)*(89/($B$86-H$100-1)))</f>
        <v>-158.26315789473685</v>
      </c>
      <c r="I218" s="80"/>
      <c r="J218" s="80">
        <f>90-(($A218-J$100-1)*(89/($B$86-J$100-1)))</f>
        <v>-154.17948717948715</v>
      </c>
      <c r="K218" s="80"/>
      <c r="L218" s="80">
        <f>90-(($A218-L$100-1)*(89/($B$86-L$100-1)))</f>
        <v>-150.30000000000001</v>
      </c>
      <c r="M218" s="80"/>
      <c r="N218" s="80">
        <f>90-(($A218-N$100-1)*(89/($B$86-N$100-1)))</f>
        <v>-146.60975609756099</v>
      </c>
      <c r="O218" s="80"/>
      <c r="P218" s="80">
        <f>90-(($A218-P$100-1)*(89/($B$86-P$100-1)))</f>
        <v>-143.0952380952381</v>
      </c>
      <c r="Q218" s="80"/>
      <c r="R218" s="80">
        <f>90-(($A218-R$100-1)*(89/($B$86-R$100-1)))</f>
        <v>-139.74418604651163</v>
      </c>
      <c r="S218" s="80"/>
      <c r="T218" s="80">
        <f>90-(($A218-T$100-1)*(89/($B$86-T$100-1)))</f>
        <v>-136.54545454545456</v>
      </c>
      <c r="U218" s="80"/>
      <c r="V218" s="80">
        <f>90-(($A218-V$100-1)*(89/($B$86-V$100-1)))</f>
        <v>-133.48888888888891</v>
      </c>
      <c r="W218" s="80"/>
      <c r="X218" s="80">
        <f>90-(($A218-X$100-1)*(89/($B$86-X$100-1)))</f>
        <v>-130.56521739130434</v>
      </c>
    </row>
    <row r="219" spans="1:24" x14ac:dyDescent="0.35">
      <c r="A219">
        <f t="shared" si="38"/>
        <v>119</v>
      </c>
      <c r="B219" s="80">
        <f>90-(($A219-B$100-1)*(89/($B$86-B$100-1)))</f>
        <v>-174.45714285714286</v>
      </c>
      <c r="C219" s="80"/>
      <c r="D219" s="80">
        <f>90-(($A219-D$100-1)*(89/($B$86-D$100-1)))</f>
        <v>-169.58333333333337</v>
      </c>
      <c r="E219" s="80"/>
      <c r="F219" s="80">
        <f>90-(($A219-F$100-1)*(89/($B$86-F$100-1)))</f>
        <v>-164.97297297297297</v>
      </c>
      <c r="G219" s="80"/>
      <c r="H219" s="80">
        <f>90-(($A219-H$100-1)*(89/($B$86-H$100-1)))</f>
        <v>-160.60526315789474</v>
      </c>
      <c r="I219" s="80"/>
      <c r="J219" s="80">
        <f>90-(($A219-J$100-1)*(89/($B$86-J$100-1)))</f>
        <v>-156.46153846153845</v>
      </c>
      <c r="K219" s="80"/>
      <c r="L219" s="80">
        <f>90-(($A219-L$100-1)*(89/($B$86-L$100-1)))</f>
        <v>-152.52500000000001</v>
      </c>
      <c r="M219" s="80"/>
      <c r="N219" s="80">
        <f>90-(($A219-N$100-1)*(89/($B$86-N$100-1)))</f>
        <v>-148.78048780487808</v>
      </c>
      <c r="O219" s="80"/>
      <c r="P219" s="80">
        <f>90-(($A219-P$100-1)*(89/($B$86-P$100-1)))</f>
        <v>-145.21428571428572</v>
      </c>
      <c r="Q219" s="80"/>
      <c r="R219" s="80">
        <f>90-(($A219-R$100-1)*(89/($B$86-R$100-1)))</f>
        <v>-141.81395348837211</v>
      </c>
      <c r="S219" s="80"/>
      <c r="T219" s="80">
        <f>90-(($A219-T$100-1)*(89/($B$86-T$100-1)))</f>
        <v>-138.56818181818184</v>
      </c>
      <c r="U219" s="80"/>
      <c r="V219" s="80">
        <f>90-(($A219-V$100-1)*(89/($B$86-V$100-1)))</f>
        <v>-135.46666666666667</v>
      </c>
      <c r="W219" s="80"/>
      <c r="X219" s="80">
        <f>90-(($A219-X$100-1)*(89/($B$86-X$100-1)))</f>
        <v>-132.5</v>
      </c>
    </row>
    <row r="220" spans="1:24" x14ac:dyDescent="0.35">
      <c r="A220">
        <f t="shared" si="38"/>
        <v>120</v>
      </c>
      <c r="B220" s="80">
        <f>90-(($A220-B$100-1)*(89/($B$86-B$100-1)))</f>
        <v>-177</v>
      </c>
      <c r="C220" s="80"/>
      <c r="D220" s="80">
        <f>90-(($A220-D$100-1)*(89/($B$86-D$100-1)))</f>
        <v>-172.05555555555554</v>
      </c>
      <c r="E220" s="80"/>
      <c r="F220" s="80">
        <f>90-(($A220-F$100-1)*(89/($B$86-F$100-1)))</f>
        <v>-167.37837837837839</v>
      </c>
      <c r="G220" s="80"/>
      <c r="H220" s="80">
        <f>90-(($A220-H$100-1)*(89/($B$86-H$100-1)))</f>
        <v>-162.94736842105263</v>
      </c>
      <c r="I220" s="80"/>
      <c r="J220" s="80">
        <f>90-(($A220-J$100-1)*(89/($B$86-J$100-1)))</f>
        <v>-158.74358974358972</v>
      </c>
      <c r="K220" s="80"/>
      <c r="L220" s="80">
        <f>90-(($A220-L$100-1)*(89/($B$86-L$100-1)))</f>
        <v>-154.75</v>
      </c>
      <c r="M220" s="80"/>
      <c r="N220" s="80">
        <f>90-(($A220-N$100-1)*(89/($B$86-N$100-1)))</f>
        <v>-150.95121951219514</v>
      </c>
      <c r="O220" s="80"/>
      <c r="P220" s="80">
        <f>90-(($A220-P$100-1)*(89/($B$86-P$100-1)))</f>
        <v>-147.33333333333334</v>
      </c>
      <c r="Q220" s="80"/>
      <c r="R220" s="80">
        <f>90-(($A220-R$100-1)*(89/($B$86-R$100-1)))</f>
        <v>-143.88372093023258</v>
      </c>
      <c r="S220" s="80"/>
      <c r="T220" s="80">
        <f>90-(($A220-T$100-1)*(89/($B$86-T$100-1)))</f>
        <v>-140.59090909090912</v>
      </c>
      <c r="U220" s="80"/>
      <c r="V220" s="80">
        <f>90-(($A220-V$100-1)*(89/($B$86-V$100-1)))</f>
        <v>-137.44444444444446</v>
      </c>
      <c r="W220" s="80"/>
      <c r="X220" s="80">
        <f>90-(($A220-X$100-1)*(89/($B$86-X$100-1)))</f>
        <v>-134.43478260869566</v>
      </c>
    </row>
    <row r="221" spans="1:24" x14ac:dyDescent="0.35">
      <c r="A221">
        <f t="shared" si="38"/>
        <v>121</v>
      </c>
      <c r="B221" s="80">
        <f>90-(($A221-B$100-1)*(89/($B$86-B$100-1)))</f>
        <v>-179.54285714285714</v>
      </c>
      <c r="C221" s="80"/>
      <c r="D221" s="80">
        <f>90-(($A221-D$100-1)*(89/($B$86-D$100-1)))</f>
        <v>-174.52777777777777</v>
      </c>
      <c r="E221" s="80"/>
      <c r="F221" s="80">
        <f>90-(($A221-F$100-1)*(89/($B$86-F$100-1)))</f>
        <v>-169.78378378378375</v>
      </c>
      <c r="G221" s="80"/>
      <c r="H221" s="80">
        <f>90-(($A221-H$100-1)*(89/($B$86-H$100-1)))</f>
        <v>-165.28947368421052</v>
      </c>
      <c r="I221" s="80"/>
      <c r="J221" s="80">
        <f>90-(($A221-J$100-1)*(89/($B$86-J$100-1)))</f>
        <v>-161.02564102564102</v>
      </c>
      <c r="K221" s="80"/>
      <c r="L221" s="80">
        <f>90-(($A221-L$100-1)*(89/($B$86-L$100-1)))</f>
        <v>-156.97500000000002</v>
      </c>
      <c r="M221" s="80"/>
      <c r="N221" s="80">
        <f>90-(($A221-N$100-1)*(89/($B$86-N$100-1)))</f>
        <v>-153.1219512195122</v>
      </c>
      <c r="O221" s="80"/>
      <c r="P221" s="80">
        <f>90-(($A221-P$100-1)*(89/($B$86-P$100-1)))</f>
        <v>-149.45238095238096</v>
      </c>
      <c r="Q221" s="80"/>
      <c r="R221" s="80">
        <f>90-(($A221-R$100-1)*(89/($B$86-R$100-1)))</f>
        <v>-145.95348837209303</v>
      </c>
      <c r="S221" s="80"/>
      <c r="T221" s="80">
        <f>90-(($A221-T$100-1)*(89/($B$86-T$100-1)))</f>
        <v>-142.61363636363637</v>
      </c>
      <c r="U221" s="80"/>
      <c r="V221" s="80">
        <f>90-(($A221-V$100-1)*(89/($B$86-V$100-1)))</f>
        <v>-139.42222222222222</v>
      </c>
      <c r="W221" s="80"/>
      <c r="X221" s="80">
        <f>90-(($A221-X$100-1)*(89/($B$86-X$100-1)))</f>
        <v>-136.36956521739128</v>
      </c>
    </row>
    <row r="222" spans="1:24" x14ac:dyDescent="0.35">
      <c r="A222">
        <f t="shared" si="38"/>
        <v>122</v>
      </c>
      <c r="B222" s="80">
        <f>90-(($A222-B$100-1)*(89/($B$86-B$100-1)))</f>
        <v>-182.08571428571429</v>
      </c>
      <c r="C222" s="80"/>
      <c r="D222" s="80">
        <f>90-(($A222-D$100-1)*(89/($B$86-D$100-1)))</f>
        <v>-177</v>
      </c>
      <c r="E222" s="80"/>
      <c r="F222" s="80">
        <f>90-(($A222-F$100-1)*(89/($B$86-F$100-1)))</f>
        <v>-172.18918918918916</v>
      </c>
      <c r="G222" s="80"/>
      <c r="H222" s="80">
        <f>90-(($A222-H$100-1)*(89/($B$86-H$100-1)))</f>
        <v>-167.63157894736844</v>
      </c>
      <c r="I222" s="80"/>
      <c r="J222" s="80">
        <f>90-(($A222-J$100-1)*(89/($B$86-J$100-1)))</f>
        <v>-163.30769230769229</v>
      </c>
      <c r="K222" s="80"/>
      <c r="L222" s="80">
        <f>90-(($A222-L$100-1)*(89/($B$86-L$100-1)))</f>
        <v>-159.20000000000002</v>
      </c>
      <c r="M222" s="80"/>
      <c r="N222" s="80">
        <f>90-(($A222-N$100-1)*(89/($B$86-N$100-1)))</f>
        <v>-155.29268292682929</v>
      </c>
      <c r="O222" s="80"/>
      <c r="P222" s="80">
        <f>90-(($A222-P$100-1)*(89/($B$86-P$100-1)))</f>
        <v>-151.57142857142858</v>
      </c>
      <c r="Q222" s="80"/>
      <c r="R222" s="80">
        <f>90-(($A222-R$100-1)*(89/($B$86-R$100-1)))</f>
        <v>-148.02325581395351</v>
      </c>
      <c r="S222" s="80"/>
      <c r="T222" s="80">
        <f>90-(($A222-T$100-1)*(89/($B$86-T$100-1)))</f>
        <v>-144.63636363636365</v>
      </c>
      <c r="U222" s="80"/>
      <c r="V222" s="80">
        <f>90-(($A222-V$100-1)*(89/($B$86-V$100-1)))</f>
        <v>-141.4</v>
      </c>
      <c r="W222" s="80"/>
      <c r="X222" s="80">
        <f>90-(($A222-X$100-1)*(89/($B$86-X$100-1)))</f>
        <v>-138.30434782608694</v>
      </c>
    </row>
    <row r="223" spans="1:24" x14ac:dyDescent="0.35">
      <c r="A223">
        <f t="shared" si="38"/>
        <v>123</v>
      </c>
      <c r="B223" s="80">
        <f>90-(($A223-B$100-1)*(89/($B$86-B$100-1)))</f>
        <v>-184.62857142857143</v>
      </c>
      <c r="C223" s="80"/>
      <c r="D223" s="80">
        <f>90-(($A223-D$100-1)*(89/($B$86-D$100-1)))</f>
        <v>-179.47222222222223</v>
      </c>
      <c r="E223" s="80"/>
      <c r="F223" s="80">
        <f>90-(($A223-F$100-1)*(89/($B$86-F$100-1)))</f>
        <v>-174.59459459459458</v>
      </c>
      <c r="G223" s="80"/>
      <c r="H223" s="80">
        <f>90-(($A223-H$100-1)*(89/($B$86-H$100-1)))</f>
        <v>-169.9736842105263</v>
      </c>
      <c r="I223" s="80"/>
      <c r="J223" s="80">
        <f>90-(($A223-J$100-1)*(89/($B$86-J$100-1)))</f>
        <v>-165.58974358974359</v>
      </c>
      <c r="K223" s="80"/>
      <c r="L223" s="80">
        <f>90-(($A223-L$100-1)*(89/($B$86-L$100-1)))</f>
        <v>-161.42500000000001</v>
      </c>
      <c r="M223" s="80"/>
      <c r="N223" s="80">
        <f>90-(($A223-N$100-1)*(89/($B$86-N$100-1)))</f>
        <v>-157.46341463414635</v>
      </c>
      <c r="O223" s="80"/>
      <c r="P223" s="80">
        <f>90-(($A223-P$100-1)*(89/($B$86-P$100-1)))</f>
        <v>-153.6904761904762</v>
      </c>
      <c r="Q223" s="80"/>
      <c r="R223" s="80">
        <f>90-(($A223-R$100-1)*(89/($B$86-R$100-1)))</f>
        <v>-150.09302325581396</v>
      </c>
      <c r="S223" s="80"/>
      <c r="T223" s="80">
        <f>90-(($A223-T$100-1)*(89/($B$86-T$100-1)))</f>
        <v>-146.65909090909093</v>
      </c>
      <c r="U223" s="80"/>
      <c r="V223" s="80">
        <f>90-(($A223-V$100-1)*(89/($B$86-V$100-1)))</f>
        <v>-143.37777777777779</v>
      </c>
      <c r="W223" s="80"/>
      <c r="X223" s="80">
        <f>90-(($A223-X$100-1)*(89/($B$86-X$100-1)))</f>
        <v>-140.2391304347826</v>
      </c>
    </row>
    <row r="224" spans="1:24" x14ac:dyDescent="0.35">
      <c r="A224">
        <f t="shared" si="38"/>
        <v>124</v>
      </c>
      <c r="B224" s="80">
        <f>90-(($A224-B$100-1)*(89/($B$86-B$100-1)))</f>
        <v>-187.17142857142858</v>
      </c>
      <c r="C224" s="80"/>
      <c r="D224" s="80">
        <f>90-(($A224-D$100-1)*(89/($B$86-D$100-1)))</f>
        <v>-181.94444444444446</v>
      </c>
      <c r="E224" s="80"/>
      <c r="F224" s="80">
        <f>90-(($A224-F$100-1)*(89/($B$86-F$100-1)))</f>
        <v>-177</v>
      </c>
      <c r="G224" s="80"/>
      <c r="H224" s="80">
        <f>90-(($A224-H$100-1)*(89/($B$86-H$100-1)))</f>
        <v>-172.31578947368422</v>
      </c>
      <c r="I224" s="80"/>
      <c r="J224" s="80">
        <f>90-(($A224-J$100-1)*(89/($B$86-J$100-1)))</f>
        <v>-167.87179487179486</v>
      </c>
      <c r="K224" s="80"/>
      <c r="L224" s="80">
        <f>90-(($A224-L$100-1)*(89/($B$86-L$100-1)))</f>
        <v>-163.65</v>
      </c>
      <c r="M224" s="80"/>
      <c r="N224" s="80">
        <f>90-(($A224-N$100-1)*(89/($B$86-N$100-1)))</f>
        <v>-159.63414634146343</v>
      </c>
      <c r="O224" s="80"/>
      <c r="P224" s="80">
        <f>90-(($A224-P$100-1)*(89/($B$86-P$100-1)))</f>
        <v>-155.80952380952382</v>
      </c>
      <c r="Q224" s="80"/>
      <c r="R224" s="80">
        <f>90-(($A224-R$100-1)*(89/($B$86-R$100-1)))</f>
        <v>-152.16279069767444</v>
      </c>
      <c r="S224" s="80"/>
      <c r="T224" s="80">
        <f>90-(($A224-T$100-1)*(89/($B$86-T$100-1)))</f>
        <v>-148.68181818181822</v>
      </c>
      <c r="U224" s="80"/>
      <c r="V224" s="80">
        <f>90-(($A224-V$100-1)*(89/($B$86-V$100-1)))</f>
        <v>-145.35555555555555</v>
      </c>
      <c r="W224" s="80"/>
      <c r="X224" s="80">
        <f>90-(($A224-X$100-1)*(89/($B$86-X$100-1)))</f>
        <v>-142.17391304347825</v>
      </c>
    </row>
    <row r="225" spans="1:24" x14ac:dyDescent="0.35">
      <c r="A225">
        <f t="shared" si="38"/>
        <v>125</v>
      </c>
      <c r="B225" s="80">
        <f>90-(($A225-B$100-1)*(89/($B$86-B$100-1)))</f>
        <v>-189.71428571428572</v>
      </c>
      <c r="C225" s="80"/>
      <c r="D225" s="80">
        <f>90-(($A225-D$100-1)*(89/($B$86-D$100-1)))</f>
        <v>-184.41666666666669</v>
      </c>
      <c r="E225" s="80"/>
      <c r="F225" s="80">
        <f>90-(($A225-F$100-1)*(89/($B$86-F$100-1)))</f>
        <v>-179.40540540540542</v>
      </c>
      <c r="G225" s="80"/>
      <c r="H225" s="80">
        <f>90-(($A225-H$100-1)*(89/($B$86-H$100-1)))</f>
        <v>-174.65789473684208</v>
      </c>
      <c r="I225" s="80"/>
      <c r="J225" s="80">
        <f>90-(($A225-J$100-1)*(89/($B$86-J$100-1)))</f>
        <v>-170.15384615384613</v>
      </c>
      <c r="K225" s="80"/>
      <c r="L225" s="80">
        <f>90-(($A225-L$100-1)*(89/($B$86-L$100-1)))</f>
        <v>-165.875</v>
      </c>
      <c r="M225" s="80"/>
      <c r="N225" s="80">
        <f>90-(($A225-N$100-1)*(89/($B$86-N$100-1)))</f>
        <v>-161.80487804878049</v>
      </c>
      <c r="O225" s="80"/>
      <c r="P225" s="80">
        <f>90-(($A225-P$100-1)*(89/($B$86-P$100-1)))</f>
        <v>-157.92857142857144</v>
      </c>
      <c r="Q225" s="80"/>
      <c r="R225" s="80">
        <f>90-(($A225-R$100-1)*(89/($B$86-R$100-1)))</f>
        <v>-154.23255813953489</v>
      </c>
      <c r="S225" s="80"/>
      <c r="T225" s="80">
        <f>90-(($A225-T$100-1)*(89/($B$86-T$100-1)))</f>
        <v>-150.70454545454547</v>
      </c>
      <c r="U225" s="80"/>
      <c r="V225" s="80">
        <f>90-(($A225-V$100-1)*(89/($B$86-V$100-1)))</f>
        <v>-147.33333333333334</v>
      </c>
      <c r="W225" s="80"/>
      <c r="X225" s="80">
        <f>90-(($A225-X$100-1)*(89/($B$86-X$100-1)))</f>
        <v>-144.10869565217391</v>
      </c>
    </row>
    <row r="226" spans="1:24" x14ac:dyDescent="0.35">
      <c r="A226">
        <f t="shared" si="38"/>
        <v>126</v>
      </c>
      <c r="B226" s="80">
        <f>90-(($A226-B$100-1)*(89/($B$86-B$100-1)))</f>
        <v>-192.25714285714287</v>
      </c>
      <c r="C226" s="80"/>
      <c r="D226" s="80">
        <f>90-(($A226-D$100-1)*(89/($B$86-D$100-1)))</f>
        <v>-186.88888888888891</v>
      </c>
      <c r="E226" s="80"/>
      <c r="F226" s="80">
        <f>90-(($A226-F$100-1)*(89/($B$86-F$100-1)))</f>
        <v>-181.81081081081078</v>
      </c>
      <c r="G226" s="80"/>
      <c r="H226" s="80">
        <f>90-(($A226-H$100-1)*(89/($B$86-H$100-1)))</f>
        <v>-177</v>
      </c>
      <c r="I226" s="80"/>
      <c r="J226" s="80">
        <f>90-(($A226-J$100-1)*(89/($B$86-J$100-1)))</f>
        <v>-172.4358974358974</v>
      </c>
      <c r="K226" s="80"/>
      <c r="L226" s="80">
        <f>90-(($A226-L$100-1)*(89/($B$86-L$100-1)))</f>
        <v>-168.10000000000002</v>
      </c>
      <c r="M226" s="80"/>
      <c r="N226" s="80">
        <f>90-(($A226-N$100-1)*(89/($B$86-N$100-1)))</f>
        <v>-163.97560975609758</v>
      </c>
      <c r="O226" s="80"/>
      <c r="P226" s="80">
        <f>90-(($A226-P$100-1)*(89/($B$86-P$100-1)))</f>
        <v>-160.04761904761904</v>
      </c>
      <c r="Q226" s="80"/>
      <c r="R226" s="80">
        <f>90-(($A226-R$100-1)*(89/($B$86-R$100-1)))</f>
        <v>-156.30232558139537</v>
      </c>
      <c r="S226" s="80"/>
      <c r="T226" s="80">
        <f>90-(($A226-T$100-1)*(89/($B$86-T$100-1)))</f>
        <v>-152.72727272727275</v>
      </c>
      <c r="U226" s="80"/>
      <c r="V226" s="80">
        <f>90-(($A226-V$100-1)*(89/($B$86-V$100-1)))</f>
        <v>-149.31111111111113</v>
      </c>
      <c r="W226" s="80"/>
      <c r="X226" s="80">
        <f>90-(($A226-X$100-1)*(89/($B$86-X$100-1)))</f>
        <v>-146.04347826086956</v>
      </c>
    </row>
    <row r="227" spans="1:24" x14ac:dyDescent="0.35">
      <c r="A227">
        <f t="shared" si="38"/>
        <v>127</v>
      </c>
      <c r="B227" s="80">
        <f>90-(($A227-B$100-1)*(89/($B$86-B$100-1)))</f>
        <v>-194.79999999999995</v>
      </c>
      <c r="C227" s="80"/>
      <c r="D227" s="80">
        <f>90-(($A227-D$100-1)*(89/($B$86-D$100-1)))</f>
        <v>-189.36111111111114</v>
      </c>
      <c r="E227" s="80"/>
      <c r="F227" s="80">
        <f>90-(($A227-F$100-1)*(89/($B$86-F$100-1)))</f>
        <v>-184.2162162162162</v>
      </c>
      <c r="G227" s="80"/>
      <c r="H227" s="80">
        <f>90-(($A227-H$100-1)*(89/($B$86-H$100-1)))</f>
        <v>-179.34210526315786</v>
      </c>
      <c r="I227" s="80"/>
      <c r="J227" s="80">
        <f>90-(($A227-J$100-1)*(89/($B$86-J$100-1)))</f>
        <v>-174.71794871794873</v>
      </c>
      <c r="K227" s="80"/>
      <c r="L227" s="80">
        <f>90-(($A227-L$100-1)*(89/($B$86-L$100-1)))</f>
        <v>-170.32499999999999</v>
      </c>
      <c r="M227" s="80"/>
      <c r="N227" s="80">
        <f>90-(($A227-N$100-1)*(89/($B$86-N$100-1)))</f>
        <v>-166.14634146341467</v>
      </c>
      <c r="O227" s="80"/>
      <c r="P227" s="80">
        <f>90-(($A227-P$100-1)*(89/($B$86-P$100-1)))</f>
        <v>-162.16666666666666</v>
      </c>
      <c r="Q227" s="80"/>
      <c r="R227" s="80">
        <f>90-(($A227-R$100-1)*(89/($B$86-R$100-1)))</f>
        <v>-158.37209302325584</v>
      </c>
      <c r="S227" s="80"/>
      <c r="T227" s="80">
        <f>90-(($A227-T$100-1)*(89/($B$86-T$100-1)))</f>
        <v>-154.75000000000003</v>
      </c>
      <c r="U227" s="80"/>
      <c r="V227" s="80">
        <f>90-(($A227-V$100-1)*(89/($B$86-V$100-1)))</f>
        <v>-151.28888888888889</v>
      </c>
      <c r="W227" s="80"/>
      <c r="X227" s="80">
        <f>90-(($A227-X$100-1)*(89/($B$86-X$100-1)))</f>
        <v>-147.97826086956522</v>
      </c>
    </row>
    <row r="228" spans="1:24" x14ac:dyDescent="0.35">
      <c r="A228">
        <f t="shared" si="38"/>
        <v>128</v>
      </c>
      <c r="B228" s="80">
        <f>90-(($A228-B$100-1)*(89/($B$86-B$100-1)))</f>
        <v>-197.3428571428571</v>
      </c>
      <c r="C228" s="80"/>
      <c r="D228" s="80">
        <f>90-(($A228-D$100-1)*(89/($B$86-D$100-1)))</f>
        <v>-191.83333333333337</v>
      </c>
      <c r="E228" s="80"/>
      <c r="F228" s="80">
        <f>90-(($A228-F$100-1)*(89/($B$86-F$100-1)))</f>
        <v>-186.62162162162161</v>
      </c>
      <c r="G228" s="80"/>
      <c r="H228" s="80">
        <f>90-(($A228-H$100-1)*(89/($B$86-H$100-1)))</f>
        <v>-181.68421052631578</v>
      </c>
      <c r="I228" s="80"/>
      <c r="J228" s="80">
        <f>90-(($A228-J$100-1)*(89/($B$86-J$100-1)))</f>
        <v>-177</v>
      </c>
      <c r="K228" s="80"/>
      <c r="L228" s="80">
        <f>90-(($A228-L$100-1)*(89/($B$86-L$100-1)))</f>
        <v>-172.55</v>
      </c>
      <c r="M228" s="80"/>
      <c r="N228" s="80">
        <f>90-(($A228-N$100-1)*(89/($B$86-N$100-1)))</f>
        <v>-168.3170731707317</v>
      </c>
      <c r="O228" s="80"/>
      <c r="P228" s="80">
        <f>90-(($A228-P$100-1)*(89/($B$86-P$100-1)))</f>
        <v>-164.28571428571428</v>
      </c>
      <c r="Q228" s="80"/>
      <c r="R228" s="80">
        <f>90-(($A228-R$100-1)*(89/($B$86-R$100-1)))</f>
        <v>-160.44186046511629</v>
      </c>
      <c r="S228" s="80"/>
      <c r="T228" s="80">
        <f>90-(($A228-T$100-1)*(89/($B$86-T$100-1)))</f>
        <v>-156.77272727272731</v>
      </c>
      <c r="U228" s="80"/>
      <c r="V228" s="80">
        <f>90-(($A228-V$100-1)*(89/($B$86-V$100-1)))</f>
        <v>-153.26666666666668</v>
      </c>
      <c r="W228" s="80"/>
      <c r="X228" s="80">
        <f>90-(($A228-X$100-1)*(89/($B$86-X$100-1)))</f>
        <v>-149.91304347826087</v>
      </c>
    </row>
    <row r="229" spans="1:24" x14ac:dyDescent="0.35">
      <c r="A229">
        <f t="shared" si="38"/>
        <v>129</v>
      </c>
      <c r="B229" s="80">
        <f>90-(($A229-B$100-1)*(89/($B$86-B$100-1)))</f>
        <v>-199.88571428571424</v>
      </c>
      <c r="C229" s="80"/>
      <c r="D229" s="80">
        <f>90-(($A229-D$100-1)*(89/($B$86-D$100-1)))</f>
        <v>-194.30555555555554</v>
      </c>
      <c r="E229" s="80"/>
      <c r="F229" s="80">
        <f>90-(($A229-F$100-1)*(89/($B$86-F$100-1)))</f>
        <v>-189.02702702702703</v>
      </c>
      <c r="G229" s="80"/>
      <c r="H229" s="80">
        <f>90-(($A229-H$100-1)*(89/($B$86-H$100-1)))</f>
        <v>-184.0263157894737</v>
      </c>
      <c r="I229" s="80"/>
      <c r="J229" s="80">
        <f>90-(($A229-J$100-1)*(89/($B$86-J$100-1)))</f>
        <v>-179.28205128205127</v>
      </c>
      <c r="K229" s="80"/>
      <c r="L229" s="80">
        <f>90-(($A229-L$100-1)*(89/($B$86-L$100-1)))</f>
        <v>-174.77500000000003</v>
      </c>
      <c r="M229" s="80"/>
      <c r="N229" s="80">
        <f>90-(($A229-N$100-1)*(89/($B$86-N$100-1)))</f>
        <v>-170.48780487804879</v>
      </c>
      <c r="O229" s="80"/>
      <c r="P229" s="80">
        <f>90-(($A229-P$100-1)*(89/($B$86-P$100-1)))</f>
        <v>-166.40476190476193</v>
      </c>
      <c r="Q229" s="80"/>
      <c r="R229" s="80">
        <f>90-(($A229-R$100-1)*(89/($B$86-R$100-1)))</f>
        <v>-162.51162790697677</v>
      </c>
      <c r="S229" s="80"/>
      <c r="T229" s="80">
        <f>90-(($A229-T$100-1)*(89/($B$86-T$100-1)))</f>
        <v>-158.79545454545456</v>
      </c>
      <c r="U229" s="80"/>
      <c r="V229" s="80">
        <f>90-(($A229-V$100-1)*(89/($B$86-V$100-1)))</f>
        <v>-155.24444444444447</v>
      </c>
      <c r="W229" s="80"/>
      <c r="X229" s="80">
        <f>90-(($A229-X$100-1)*(89/($B$86-X$100-1)))</f>
        <v>-151.8478260869565</v>
      </c>
    </row>
    <row r="230" spans="1:24" x14ac:dyDescent="0.35">
      <c r="A230">
        <f t="shared" si="38"/>
        <v>130</v>
      </c>
      <c r="B230" s="80">
        <f>90-(($A230-B$100-1)*(89/($B$86-B$100-1)))</f>
        <v>-202.42857142857139</v>
      </c>
      <c r="C230" s="80"/>
      <c r="D230" s="80">
        <f>90-(($A230-D$100-1)*(89/($B$86-D$100-1)))</f>
        <v>-196.77777777777777</v>
      </c>
      <c r="E230" s="80"/>
      <c r="F230" s="80">
        <f>90-(($A230-F$100-1)*(89/($B$86-F$100-1)))</f>
        <v>-191.43243243243239</v>
      </c>
      <c r="G230" s="80"/>
      <c r="H230" s="80">
        <f>90-(($A230-H$100-1)*(89/($B$86-H$100-1)))</f>
        <v>-186.36842105263156</v>
      </c>
      <c r="I230" s="80"/>
      <c r="J230" s="80">
        <f>90-(($A230-J$100-1)*(89/($B$86-J$100-1)))</f>
        <v>-181.56410256410254</v>
      </c>
      <c r="K230" s="80"/>
      <c r="L230" s="80">
        <f>90-(($A230-L$100-1)*(89/($B$86-L$100-1)))</f>
        <v>-177</v>
      </c>
      <c r="M230" s="80"/>
      <c r="N230" s="80">
        <f>90-(($A230-N$100-1)*(89/($B$86-N$100-1)))</f>
        <v>-172.65853658536588</v>
      </c>
      <c r="O230" s="80"/>
      <c r="P230" s="80">
        <f>90-(($A230-P$100-1)*(89/($B$86-P$100-1)))</f>
        <v>-168.52380952380952</v>
      </c>
      <c r="Q230" s="80"/>
      <c r="R230" s="80">
        <f>90-(($A230-R$100-1)*(89/($B$86-R$100-1)))</f>
        <v>-164.58139534883722</v>
      </c>
      <c r="S230" s="80"/>
      <c r="T230" s="80">
        <f>90-(($A230-T$100-1)*(89/($B$86-T$100-1)))</f>
        <v>-160.81818181818184</v>
      </c>
      <c r="U230" s="80"/>
      <c r="V230" s="80">
        <f>90-(($A230-V$100-1)*(89/($B$86-V$100-1)))</f>
        <v>-157.22222222222223</v>
      </c>
      <c r="W230" s="80"/>
      <c r="X230" s="80">
        <f>90-(($A230-X$100-1)*(89/($B$86-X$100-1)))</f>
        <v>-153.78260869565216</v>
      </c>
    </row>
    <row r="231" spans="1:24" x14ac:dyDescent="0.35">
      <c r="A231">
        <f t="shared" ref="A231:A251" si="39">A230+1</f>
        <v>131</v>
      </c>
      <c r="B231" s="80">
        <f>90-(($A231-B$100-1)*(89/($B$86-B$100-1)))</f>
        <v>-204.97142857142853</v>
      </c>
      <c r="C231" s="80"/>
      <c r="D231" s="80">
        <f>90-(($A231-D$100-1)*(89/($B$86-D$100-1)))</f>
        <v>-199.25</v>
      </c>
      <c r="E231" s="80"/>
      <c r="F231" s="80">
        <f>90-(($A231-F$100-1)*(89/($B$86-F$100-1)))</f>
        <v>-193.83783783783781</v>
      </c>
      <c r="G231" s="80"/>
      <c r="H231" s="80">
        <f>90-(($A231-H$100-1)*(89/($B$86-H$100-1)))</f>
        <v>-188.71052631578948</v>
      </c>
      <c r="I231" s="80"/>
      <c r="J231" s="80">
        <f>90-(($A231-J$100-1)*(89/($B$86-J$100-1)))</f>
        <v>-183.84615384615381</v>
      </c>
      <c r="K231" s="80"/>
      <c r="L231" s="80">
        <f>90-(($A231-L$100-1)*(89/($B$86-L$100-1)))</f>
        <v>-179.22500000000002</v>
      </c>
      <c r="M231" s="80"/>
      <c r="N231" s="80">
        <f>90-(($A231-N$100-1)*(89/($B$86-N$100-1)))</f>
        <v>-174.82926829268297</v>
      </c>
      <c r="O231" s="80"/>
      <c r="P231" s="80">
        <f>90-(($A231-P$100-1)*(89/($B$86-P$100-1)))</f>
        <v>-170.64285714285717</v>
      </c>
      <c r="Q231" s="80"/>
      <c r="R231" s="80">
        <f>90-(($A231-R$100-1)*(89/($B$86-R$100-1)))</f>
        <v>-166.6511627906977</v>
      </c>
      <c r="S231" s="80"/>
      <c r="T231" s="80">
        <f>90-(($A231-T$100-1)*(89/($B$86-T$100-1)))</f>
        <v>-162.84090909090912</v>
      </c>
      <c r="U231" s="80"/>
      <c r="V231" s="80">
        <f>90-(($A231-V$100-1)*(89/($B$86-V$100-1)))</f>
        <v>-159.20000000000002</v>
      </c>
      <c r="W231" s="80"/>
      <c r="X231" s="80">
        <f>90-(($A231-X$100-1)*(89/($B$86-X$100-1)))</f>
        <v>-155.71739130434781</v>
      </c>
    </row>
    <row r="232" spans="1:24" x14ac:dyDescent="0.35">
      <c r="A232">
        <f t="shared" si="39"/>
        <v>132</v>
      </c>
      <c r="B232" s="80">
        <f>90-(($A232-B$100-1)*(89/($B$86-B$100-1)))</f>
        <v>-207.51428571428568</v>
      </c>
      <c r="C232" s="80"/>
      <c r="D232" s="80">
        <f>90-(($A232-D$100-1)*(89/($B$86-D$100-1)))</f>
        <v>-201.72222222222223</v>
      </c>
      <c r="E232" s="80"/>
      <c r="F232" s="80">
        <f>90-(($A232-F$100-1)*(89/($B$86-F$100-1)))</f>
        <v>-196.24324324324323</v>
      </c>
      <c r="G232" s="80"/>
      <c r="H232" s="80">
        <f>90-(($A232-H$100-1)*(89/($B$86-H$100-1)))</f>
        <v>-191.05263157894734</v>
      </c>
      <c r="I232" s="80"/>
      <c r="J232" s="80">
        <f>90-(($A232-J$100-1)*(89/($B$86-J$100-1)))</f>
        <v>-186.12820512820514</v>
      </c>
      <c r="K232" s="80"/>
      <c r="L232" s="80">
        <f>90-(($A232-L$100-1)*(89/($B$86-L$100-1)))</f>
        <v>-181.45</v>
      </c>
      <c r="M232" s="80"/>
      <c r="N232" s="80">
        <f>90-(($A232-N$100-1)*(89/($B$86-N$100-1)))</f>
        <v>-177</v>
      </c>
      <c r="O232" s="80"/>
      <c r="P232" s="80">
        <f>90-(($A232-P$100-1)*(89/($B$86-P$100-1)))</f>
        <v>-172.76190476190476</v>
      </c>
      <c r="Q232" s="80"/>
      <c r="R232" s="80">
        <f>90-(($A232-R$100-1)*(89/($B$86-R$100-1)))</f>
        <v>-168.72093023255815</v>
      </c>
      <c r="S232" s="80"/>
      <c r="T232" s="80">
        <f>90-(($A232-T$100-1)*(89/($B$86-T$100-1)))</f>
        <v>-164.8636363636364</v>
      </c>
      <c r="U232" s="80"/>
      <c r="V232" s="80">
        <f>90-(($A232-V$100-1)*(89/($B$86-V$100-1)))</f>
        <v>-161.17777777777778</v>
      </c>
      <c r="W232" s="80"/>
      <c r="X232" s="80">
        <f>90-(($A232-X$100-1)*(89/($B$86-X$100-1)))</f>
        <v>-157.65217391304347</v>
      </c>
    </row>
    <row r="233" spans="1:24" x14ac:dyDescent="0.35">
      <c r="A233">
        <f t="shared" si="39"/>
        <v>133</v>
      </c>
      <c r="B233" s="80">
        <f>90-(($A233-B$100-1)*(89/($B$86-B$100-1)))</f>
        <v>-210.05714285714282</v>
      </c>
      <c r="C233" s="80"/>
      <c r="D233" s="80">
        <f>90-(($A233-D$100-1)*(89/($B$86-D$100-1)))</f>
        <v>-204.19444444444446</v>
      </c>
      <c r="E233" s="80"/>
      <c r="F233" s="80">
        <f>90-(($A233-F$100-1)*(89/($B$86-F$100-1)))</f>
        <v>-198.64864864864865</v>
      </c>
      <c r="G233" s="80"/>
      <c r="H233" s="80">
        <f>90-(($A233-H$100-1)*(89/($B$86-H$100-1)))</f>
        <v>-193.39473684210526</v>
      </c>
      <c r="I233" s="80"/>
      <c r="J233" s="80">
        <f>90-(($A233-J$100-1)*(89/($B$86-J$100-1)))</f>
        <v>-188.41025641025641</v>
      </c>
      <c r="K233" s="80"/>
      <c r="L233" s="80">
        <f>90-(($A233-L$100-1)*(89/($B$86-L$100-1)))</f>
        <v>-183.67500000000001</v>
      </c>
      <c r="M233" s="80"/>
      <c r="N233" s="80">
        <f>90-(($A233-N$100-1)*(89/($B$86-N$100-1)))</f>
        <v>-179.17073170731709</v>
      </c>
      <c r="O233" s="80"/>
      <c r="P233" s="80">
        <f>90-(($A233-P$100-1)*(89/($B$86-P$100-1)))</f>
        <v>-174.88095238095241</v>
      </c>
      <c r="Q233" s="80"/>
      <c r="R233" s="80">
        <f>90-(($A233-R$100-1)*(89/($B$86-R$100-1)))</f>
        <v>-170.7906976744186</v>
      </c>
      <c r="S233" s="80"/>
      <c r="T233" s="80">
        <f>90-(($A233-T$100-1)*(89/($B$86-T$100-1)))</f>
        <v>-166.88636363636368</v>
      </c>
      <c r="U233" s="80"/>
      <c r="V233" s="80">
        <f>90-(($A233-V$100-1)*(89/($B$86-V$100-1)))</f>
        <v>-163.15555555555557</v>
      </c>
      <c r="W233" s="80"/>
      <c r="X233" s="80">
        <f>90-(($A233-X$100-1)*(89/($B$86-X$100-1)))</f>
        <v>-159.58695652173913</v>
      </c>
    </row>
    <row r="234" spans="1:24" x14ac:dyDescent="0.35">
      <c r="A234">
        <f t="shared" si="39"/>
        <v>134</v>
      </c>
      <c r="B234" s="80">
        <f>90-(($A234-B$100-1)*(89/($B$86-B$100-1)))</f>
        <v>-212.59999999999997</v>
      </c>
      <c r="C234" s="80"/>
      <c r="D234" s="80">
        <f>90-(($A234-D$100-1)*(89/($B$86-D$100-1)))</f>
        <v>-206.66666666666669</v>
      </c>
      <c r="E234" s="80"/>
      <c r="F234" s="80">
        <f>90-(($A234-F$100-1)*(89/($B$86-F$100-1)))</f>
        <v>-201.05405405405406</v>
      </c>
      <c r="G234" s="80"/>
      <c r="H234" s="80">
        <f>90-(($A234-H$100-1)*(89/($B$86-H$100-1)))</f>
        <v>-195.73684210526318</v>
      </c>
      <c r="I234" s="80"/>
      <c r="J234" s="80">
        <f>90-(($A234-J$100-1)*(89/($B$86-J$100-1)))</f>
        <v>-190.69230769230768</v>
      </c>
      <c r="K234" s="80"/>
      <c r="L234" s="80">
        <f>90-(($A234-L$100-1)*(89/($B$86-L$100-1)))</f>
        <v>-185.90000000000003</v>
      </c>
      <c r="M234" s="80"/>
      <c r="N234" s="80">
        <f>90-(($A234-N$100-1)*(89/($B$86-N$100-1)))</f>
        <v>-181.34146341463418</v>
      </c>
      <c r="O234" s="80"/>
      <c r="P234" s="80">
        <f>90-(($A234-P$100-1)*(89/($B$86-P$100-1)))</f>
        <v>-177</v>
      </c>
      <c r="Q234" s="80"/>
      <c r="R234" s="80">
        <f>90-(($A234-R$100-1)*(89/($B$86-R$100-1)))</f>
        <v>-172.8604651162791</v>
      </c>
      <c r="S234" s="80"/>
      <c r="T234" s="80">
        <f>90-(($A234-T$100-1)*(89/($B$86-T$100-1)))</f>
        <v>-168.90909090909093</v>
      </c>
      <c r="U234" s="80"/>
      <c r="V234" s="80">
        <f>90-(($A234-V$100-1)*(89/($B$86-V$100-1)))</f>
        <v>-165.13333333333335</v>
      </c>
      <c r="W234" s="80"/>
      <c r="X234" s="80">
        <f>90-(($A234-X$100-1)*(89/($B$86-X$100-1)))</f>
        <v>-161.52173913043478</v>
      </c>
    </row>
    <row r="235" spans="1:24" x14ac:dyDescent="0.35">
      <c r="A235">
        <f t="shared" si="39"/>
        <v>135</v>
      </c>
      <c r="B235" s="80">
        <f>90-(($A235-B$100-1)*(89/($B$86-B$100-1)))</f>
        <v>-215.14285714285711</v>
      </c>
      <c r="C235" s="80"/>
      <c r="D235" s="80">
        <f>90-(($A235-D$100-1)*(89/($B$86-D$100-1)))</f>
        <v>-209.13888888888891</v>
      </c>
      <c r="E235" s="80"/>
      <c r="F235" s="80">
        <f>90-(($A235-F$100-1)*(89/($B$86-F$100-1)))</f>
        <v>-203.45945945945942</v>
      </c>
      <c r="G235" s="80"/>
      <c r="H235" s="80">
        <f>90-(($A235-H$100-1)*(89/($B$86-H$100-1)))</f>
        <v>-198.07894736842104</v>
      </c>
      <c r="I235" s="80"/>
      <c r="J235" s="80">
        <f>90-(($A235-J$100-1)*(89/($B$86-J$100-1)))</f>
        <v>-192.97435897435895</v>
      </c>
      <c r="K235" s="80"/>
      <c r="L235" s="80">
        <f>90-(($A235-L$100-1)*(89/($B$86-L$100-1)))</f>
        <v>-188.125</v>
      </c>
      <c r="M235" s="80"/>
      <c r="N235" s="80">
        <f>90-(($A235-N$100-1)*(89/($B$86-N$100-1)))</f>
        <v>-183.51219512195127</v>
      </c>
      <c r="O235" s="80"/>
      <c r="P235" s="80">
        <f>90-(($A235-P$100-1)*(89/($B$86-P$100-1)))</f>
        <v>-179.11904761904765</v>
      </c>
      <c r="Q235" s="80"/>
      <c r="R235" s="80">
        <f>90-(($A235-R$100-1)*(89/($B$86-R$100-1)))</f>
        <v>-174.93023255813955</v>
      </c>
      <c r="S235" s="80"/>
      <c r="T235" s="80">
        <f>90-(($A235-T$100-1)*(89/($B$86-T$100-1)))</f>
        <v>-170.93181818181819</v>
      </c>
      <c r="U235" s="80"/>
      <c r="V235" s="80">
        <f>90-(($A235-V$100-1)*(89/($B$86-V$100-1)))</f>
        <v>-167.11111111111114</v>
      </c>
      <c r="W235" s="80"/>
      <c r="X235" s="80">
        <f>90-(($A235-X$100-1)*(89/($B$86-X$100-1)))</f>
        <v>-163.45652173913044</v>
      </c>
    </row>
    <row r="236" spans="1:24" x14ac:dyDescent="0.35">
      <c r="A236">
        <f t="shared" si="39"/>
        <v>136</v>
      </c>
      <c r="B236" s="80">
        <f>90-(($A236-B$100-1)*(89/($B$86-B$100-1)))</f>
        <v>-217.68571428571425</v>
      </c>
      <c r="C236" s="80"/>
      <c r="D236" s="80">
        <f>90-(($A236-D$100-1)*(89/($B$86-D$100-1)))</f>
        <v>-211.61111111111114</v>
      </c>
      <c r="E236" s="80"/>
      <c r="F236" s="80">
        <f>90-(($A236-F$100-1)*(89/($B$86-F$100-1)))</f>
        <v>-205.86486486486484</v>
      </c>
      <c r="G236" s="80"/>
      <c r="H236" s="80">
        <f>90-(($A236-H$100-1)*(89/($B$86-H$100-1)))</f>
        <v>-200.42105263157896</v>
      </c>
      <c r="I236" s="80"/>
      <c r="J236" s="80">
        <f>90-(($A236-J$100-1)*(89/($B$86-J$100-1)))</f>
        <v>-195.25641025641022</v>
      </c>
      <c r="K236" s="80"/>
      <c r="L236" s="80">
        <f>90-(($A236-L$100-1)*(89/($B$86-L$100-1)))</f>
        <v>-190.35000000000002</v>
      </c>
      <c r="M236" s="80"/>
      <c r="N236" s="80">
        <f>90-(($A236-N$100-1)*(89/($B$86-N$100-1)))</f>
        <v>-185.6829268292683</v>
      </c>
      <c r="O236" s="80"/>
      <c r="P236" s="80">
        <f>90-(($A236-P$100-1)*(89/($B$86-P$100-1)))</f>
        <v>-181.23809523809524</v>
      </c>
      <c r="Q236" s="80"/>
      <c r="R236" s="80">
        <f>90-(($A236-R$100-1)*(89/($B$86-R$100-1)))</f>
        <v>-177</v>
      </c>
      <c r="S236" s="80"/>
      <c r="T236" s="80">
        <f>90-(($A236-T$100-1)*(89/($B$86-T$100-1)))</f>
        <v>-172.9545454545455</v>
      </c>
      <c r="U236" s="80"/>
      <c r="V236" s="80">
        <f>90-(($A236-V$100-1)*(89/($B$86-V$100-1)))</f>
        <v>-169.0888888888889</v>
      </c>
      <c r="W236" s="80"/>
      <c r="X236" s="80">
        <f>90-(($A236-X$100-1)*(89/($B$86-X$100-1)))</f>
        <v>-165.39130434782606</v>
      </c>
    </row>
    <row r="237" spans="1:24" x14ac:dyDescent="0.35">
      <c r="A237">
        <f t="shared" si="39"/>
        <v>137</v>
      </c>
      <c r="B237" s="80">
        <f>90-(($A237-B$100-1)*(89/($B$86-B$100-1)))</f>
        <v>-220.2285714285714</v>
      </c>
      <c r="C237" s="80"/>
      <c r="D237" s="80">
        <f>90-(($A237-D$100-1)*(89/($B$86-D$100-1)))</f>
        <v>-214.08333333333337</v>
      </c>
      <c r="E237" s="80"/>
      <c r="F237" s="80">
        <f>90-(($A237-F$100-1)*(89/($B$86-F$100-1)))</f>
        <v>-208.27027027027026</v>
      </c>
      <c r="G237" s="80"/>
      <c r="H237" s="80">
        <f>90-(($A237-H$100-1)*(89/($B$86-H$100-1)))</f>
        <v>-202.76315789473682</v>
      </c>
      <c r="I237" s="80"/>
      <c r="J237" s="80">
        <f>90-(($A237-J$100-1)*(89/($B$86-J$100-1)))</f>
        <v>-197.53846153846155</v>
      </c>
      <c r="K237" s="80"/>
      <c r="L237" s="80">
        <f>90-(($A237-L$100-1)*(89/($B$86-L$100-1)))</f>
        <v>-192.57499999999999</v>
      </c>
      <c r="M237" s="80"/>
      <c r="N237" s="80">
        <f>90-(($A237-N$100-1)*(89/($B$86-N$100-1)))</f>
        <v>-187.85365853658539</v>
      </c>
      <c r="O237" s="80"/>
      <c r="P237" s="80">
        <f>90-(($A237-P$100-1)*(89/($B$86-P$100-1)))</f>
        <v>-183.35714285714283</v>
      </c>
      <c r="Q237" s="80"/>
      <c r="R237" s="80">
        <f>90-(($A237-R$100-1)*(89/($B$86-R$100-1)))</f>
        <v>-179.06976744186051</v>
      </c>
      <c r="S237" s="80"/>
      <c r="T237" s="80">
        <f>90-(($A237-T$100-1)*(89/($B$86-T$100-1)))</f>
        <v>-174.97727272727275</v>
      </c>
      <c r="U237" s="80"/>
      <c r="V237" s="80">
        <f>90-(($A237-V$100-1)*(89/($B$86-V$100-1)))</f>
        <v>-171.06666666666666</v>
      </c>
      <c r="W237" s="80"/>
      <c r="X237" s="80">
        <f>90-(($A237-X$100-1)*(89/($B$86-X$100-1)))</f>
        <v>-167.32608695652175</v>
      </c>
    </row>
    <row r="238" spans="1:24" x14ac:dyDescent="0.35">
      <c r="A238">
        <f t="shared" si="39"/>
        <v>138</v>
      </c>
      <c r="B238" s="80">
        <f>90-(($A238-B$100-1)*(89/($B$86-B$100-1)))</f>
        <v>-222.77142857142854</v>
      </c>
      <c r="C238" s="80"/>
      <c r="D238" s="80">
        <f>90-(($A238-D$100-1)*(89/($B$86-D$100-1)))</f>
        <v>-216.55555555555554</v>
      </c>
      <c r="E238" s="80"/>
      <c r="F238" s="80">
        <f>90-(($A238-F$100-1)*(89/($B$86-F$100-1)))</f>
        <v>-210.67567567567568</v>
      </c>
      <c r="G238" s="80"/>
      <c r="H238" s="80">
        <f>90-(($A238-H$100-1)*(89/($B$86-H$100-1)))</f>
        <v>-205.10526315789474</v>
      </c>
      <c r="I238" s="80"/>
      <c r="J238" s="80">
        <f>90-(($A238-J$100-1)*(89/($B$86-J$100-1)))</f>
        <v>-199.82051282051282</v>
      </c>
      <c r="K238" s="80"/>
      <c r="L238" s="80">
        <f>90-(($A238-L$100-1)*(89/($B$86-L$100-1)))</f>
        <v>-194.8</v>
      </c>
      <c r="M238" s="80"/>
      <c r="N238" s="80">
        <f>90-(($A238-N$100-1)*(89/($B$86-N$100-1)))</f>
        <v>-190.02439024390247</v>
      </c>
      <c r="O238" s="80"/>
      <c r="P238" s="80">
        <f>90-(($A238-P$100-1)*(89/($B$86-P$100-1)))</f>
        <v>-185.47619047619048</v>
      </c>
      <c r="Q238" s="80"/>
      <c r="R238" s="80">
        <f>90-(($A238-R$100-1)*(89/($B$86-R$100-1)))</f>
        <v>-181.13953488372096</v>
      </c>
      <c r="S238" s="80"/>
      <c r="T238" s="80">
        <f>90-(($A238-T$100-1)*(89/($B$86-T$100-1)))</f>
        <v>-177</v>
      </c>
      <c r="U238" s="80"/>
      <c r="V238" s="80">
        <f>90-(($A238-V$100-1)*(89/($B$86-V$100-1)))</f>
        <v>-173.04444444444448</v>
      </c>
      <c r="W238" s="80"/>
      <c r="X238" s="80">
        <f>90-(($A238-X$100-1)*(89/($B$86-X$100-1)))</f>
        <v>-169.26086956521738</v>
      </c>
    </row>
    <row r="239" spans="1:24" x14ac:dyDescent="0.35">
      <c r="A239">
        <f t="shared" si="39"/>
        <v>139</v>
      </c>
      <c r="B239" s="80">
        <f>90-(($A239-B$100-1)*(89/($B$86-B$100-1)))</f>
        <v>-225.31428571428569</v>
      </c>
      <c r="C239" s="80"/>
      <c r="D239" s="80">
        <f>90-(($A239-D$100-1)*(89/($B$86-D$100-1)))</f>
        <v>-219.02777777777777</v>
      </c>
      <c r="E239" s="80"/>
      <c r="F239" s="80">
        <f>90-(($A239-F$100-1)*(89/($B$86-F$100-1)))</f>
        <v>-213.08108108108104</v>
      </c>
      <c r="G239" s="80"/>
      <c r="H239" s="80">
        <f>90-(($A239-H$100-1)*(89/($B$86-H$100-1)))</f>
        <v>-207.4473684210526</v>
      </c>
      <c r="I239" s="80"/>
      <c r="J239" s="80">
        <f>90-(($A239-J$100-1)*(89/($B$86-J$100-1)))</f>
        <v>-202.10256410256409</v>
      </c>
      <c r="K239" s="80"/>
      <c r="L239" s="80">
        <f>90-(($A239-L$100-1)*(89/($B$86-L$100-1)))</f>
        <v>-197.02500000000003</v>
      </c>
      <c r="M239" s="80"/>
      <c r="N239" s="80">
        <f>90-(($A239-N$100-1)*(89/($B$86-N$100-1)))</f>
        <v>-192.19512195121951</v>
      </c>
      <c r="O239" s="80"/>
      <c r="P239" s="80">
        <f>90-(($A239-P$100-1)*(89/($B$86-P$100-1)))</f>
        <v>-187.59523809523807</v>
      </c>
      <c r="Q239" s="80"/>
      <c r="R239" s="80">
        <f>90-(($A239-R$100-1)*(89/($B$86-R$100-1)))</f>
        <v>-183.2093023255814</v>
      </c>
      <c r="S239" s="80"/>
      <c r="T239" s="80">
        <f>90-(($A239-T$100-1)*(89/($B$86-T$100-1)))</f>
        <v>-179.02272727272731</v>
      </c>
      <c r="U239" s="80"/>
      <c r="V239" s="80">
        <f>90-(($A239-V$100-1)*(89/($B$86-V$100-1)))</f>
        <v>-175.02222222222224</v>
      </c>
      <c r="W239" s="80"/>
      <c r="X239" s="80">
        <f>90-(($A239-X$100-1)*(89/($B$86-X$100-1)))</f>
        <v>-171.19565217391306</v>
      </c>
    </row>
    <row r="240" spans="1:24" x14ac:dyDescent="0.35">
      <c r="A240">
        <f t="shared" si="39"/>
        <v>140</v>
      </c>
      <c r="B240" s="80">
        <f>90-(($A240-B$100-1)*(89/($B$86-B$100-1)))</f>
        <v>-227.85714285714283</v>
      </c>
      <c r="C240" s="80"/>
      <c r="D240" s="80">
        <f>90-(($A240-D$100-1)*(89/($B$86-D$100-1)))</f>
        <v>-221.5</v>
      </c>
      <c r="E240" s="80"/>
      <c r="F240" s="80">
        <f>90-(($A240-F$100-1)*(89/($B$86-F$100-1)))</f>
        <v>-215.48648648648646</v>
      </c>
      <c r="G240" s="80"/>
      <c r="H240" s="80">
        <f>90-(($A240-H$100-1)*(89/($B$86-H$100-1)))</f>
        <v>-209.78947368421052</v>
      </c>
      <c r="I240" s="80"/>
      <c r="J240" s="80">
        <f>90-(($A240-J$100-1)*(89/($B$86-J$100-1)))</f>
        <v>-204.38461538461536</v>
      </c>
      <c r="K240" s="80"/>
      <c r="L240" s="80">
        <f>90-(($A240-L$100-1)*(89/($B$86-L$100-1)))</f>
        <v>-199.25</v>
      </c>
      <c r="M240" s="80"/>
      <c r="N240" s="80">
        <f>90-(($A240-N$100-1)*(89/($B$86-N$100-1)))</f>
        <v>-194.36585365853659</v>
      </c>
      <c r="O240" s="80"/>
      <c r="P240" s="80">
        <f>90-(($A240-P$100-1)*(89/($B$86-P$100-1)))</f>
        <v>-189.71428571428572</v>
      </c>
      <c r="Q240" s="80"/>
      <c r="R240" s="80">
        <f>90-(($A240-R$100-1)*(89/($B$86-R$100-1)))</f>
        <v>-185.27906976744185</v>
      </c>
      <c r="S240" s="80"/>
      <c r="T240" s="80">
        <f>90-(($A240-T$100-1)*(89/($B$86-T$100-1)))</f>
        <v>-181.04545454545456</v>
      </c>
      <c r="U240" s="80"/>
      <c r="V240" s="80">
        <f>90-(($A240-V$100-1)*(89/($B$86-V$100-1)))</f>
        <v>-177</v>
      </c>
      <c r="W240" s="80"/>
      <c r="X240" s="80">
        <f>90-(($A240-X$100-1)*(89/($B$86-X$100-1)))</f>
        <v>-173.13043478260869</v>
      </c>
    </row>
    <row r="241" spans="1:24" x14ac:dyDescent="0.35">
      <c r="A241">
        <f t="shared" si="39"/>
        <v>141</v>
      </c>
      <c r="B241" s="80">
        <f>90-(($A241-B$100-1)*(89/($B$86-B$100-1)))</f>
        <v>-230.39999999999998</v>
      </c>
      <c r="C241" s="80"/>
      <c r="D241" s="80">
        <f>90-(($A241-D$100-1)*(89/($B$86-D$100-1)))</f>
        <v>-223.97222222222223</v>
      </c>
      <c r="E241" s="80"/>
      <c r="F241" s="80">
        <f>90-(($A241-F$100-1)*(89/($B$86-F$100-1)))</f>
        <v>-217.89189189189187</v>
      </c>
      <c r="G241" s="80"/>
      <c r="H241" s="80">
        <f>90-(($A241-H$100-1)*(89/($B$86-H$100-1)))</f>
        <v>-212.13157894736844</v>
      </c>
      <c r="I241" s="80"/>
      <c r="J241" s="80">
        <f>90-(($A241-J$100-1)*(89/($B$86-J$100-1)))</f>
        <v>-206.66666666666663</v>
      </c>
      <c r="K241" s="80"/>
      <c r="L241" s="80">
        <f>90-(($A241-L$100-1)*(89/($B$86-L$100-1)))</f>
        <v>-201.47500000000002</v>
      </c>
      <c r="M241" s="80"/>
      <c r="N241" s="80">
        <f>90-(($A241-N$100-1)*(89/($B$86-N$100-1)))</f>
        <v>-196.53658536585368</v>
      </c>
      <c r="O241" s="80"/>
      <c r="P241" s="80">
        <f>90-(($A241-P$100-1)*(89/($B$86-P$100-1)))</f>
        <v>-191.83333333333331</v>
      </c>
      <c r="Q241" s="80"/>
      <c r="R241" s="80">
        <f>90-(($A241-R$100-1)*(89/($B$86-R$100-1)))</f>
        <v>-187.34883720930236</v>
      </c>
      <c r="S241" s="80"/>
      <c r="T241" s="80">
        <f>90-(($A241-T$100-1)*(89/($B$86-T$100-1)))</f>
        <v>-183.06818181818187</v>
      </c>
      <c r="U241" s="80"/>
      <c r="V241" s="80">
        <f>90-(($A241-V$100-1)*(89/($B$86-V$100-1)))</f>
        <v>-178.97777777777776</v>
      </c>
      <c r="W241" s="80"/>
      <c r="X241" s="80">
        <f>90-(($A241-X$100-1)*(89/($B$86-X$100-1)))</f>
        <v>-175.06521739130432</v>
      </c>
    </row>
    <row r="242" spans="1:24" x14ac:dyDescent="0.35">
      <c r="A242">
        <f t="shared" si="39"/>
        <v>142</v>
      </c>
      <c r="B242" s="80">
        <f>90-(($A242-B$100-1)*(89/($B$86-B$100-1)))</f>
        <v>-232.94285714285712</v>
      </c>
      <c r="C242" s="80"/>
      <c r="D242" s="80">
        <f>90-(($A242-D$100-1)*(89/($B$86-D$100-1)))</f>
        <v>-226.44444444444446</v>
      </c>
      <c r="E242" s="80"/>
      <c r="F242" s="80">
        <f>90-(($A242-F$100-1)*(89/($B$86-F$100-1)))</f>
        <v>-220.29729729729729</v>
      </c>
      <c r="G242" s="80"/>
      <c r="H242" s="80">
        <f>90-(($A242-H$100-1)*(89/($B$86-H$100-1)))</f>
        <v>-214.4736842105263</v>
      </c>
      <c r="I242" s="80"/>
      <c r="J242" s="80">
        <f>90-(($A242-J$100-1)*(89/($B$86-J$100-1)))</f>
        <v>-208.94871794871796</v>
      </c>
      <c r="K242" s="80"/>
      <c r="L242" s="80">
        <f>90-(($A242-L$100-1)*(89/($B$86-L$100-1)))</f>
        <v>-203.7</v>
      </c>
      <c r="M242" s="80"/>
      <c r="N242" s="80">
        <f>90-(($A242-N$100-1)*(89/($B$86-N$100-1)))</f>
        <v>-198.70731707317077</v>
      </c>
      <c r="O242" s="80"/>
      <c r="P242" s="80">
        <f>90-(($A242-P$100-1)*(89/($B$86-P$100-1)))</f>
        <v>-193.95238095238096</v>
      </c>
      <c r="Q242" s="80"/>
      <c r="R242" s="80">
        <f>90-(($A242-R$100-1)*(89/($B$86-R$100-1)))</f>
        <v>-189.41860465116281</v>
      </c>
      <c r="S242" s="80"/>
      <c r="T242" s="80">
        <f>90-(($A242-T$100-1)*(89/($B$86-T$100-1)))</f>
        <v>-185.09090909090912</v>
      </c>
      <c r="U242" s="80"/>
      <c r="V242" s="80">
        <f>90-(($A242-V$100-1)*(89/($B$86-V$100-1)))</f>
        <v>-180.95555555555558</v>
      </c>
      <c r="W242" s="80"/>
      <c r="X242" s="80">
        <f>90-(($A242-X$100-1)*(89/($B$86-X$100-1)))</f>
        <v>-177</v>
      </c>
    </row>
    <row r="243" spans="1:24" x14ac:dyDescent="0.35">
      <c r="A243">
        <f t="shared" si="39"/>
        <v>143</v>
      </c>
      <c r="B243" s="80">
        <f>90-(($A243-B$100-1)*(89/($B$86-B$100-1)))</f>
        <v>-235.48571428571427</v>
      </c>
      <c r="C243" s="80"/>
      <c r="D243" s="80">
        <f>90-(($A243-D$100-1)*(89/($B$86-D$100-1)))</f>
        <v>-228.91666666666669</v>
      </c>
      <c r="E243" s="80"/>
      <c r="F243" s="80">
        <f>90-(($A243-F$100-1)*(89/($B$86-F$100-1)))</f>
        <v>-222.70270270270271</v>
      </c>
      <c r="G243" s="80"/>
      <c r="H243" s="80">
        <f>90-(($A243-H$100-1)*(89/($B$86-H$100-1)))</f>
        <v>-216.81578947368422</v>
      </c>
      <c r="I243" s="80"/>
      <c r="J243" s="80">
        <f>90-(($A243-J$100-1)*(89/($B$86-J$100-1)))</f>
        <v>-211.23076923076923</v>
      </c>
      <c r="K243" s="80"/>
      <c r="L243" s="80">
        <f>90-(($A243-L$100-1)*(89/($B$86-L$100-1)))</f>
        <v>-205.92500000000001</v>
      </c>
      <c r="M243" s="80"/>
      <c r="N243" s="80">
        <f>90-(($A243-N$100-1)*(89/($B$86-N$100-1)))</f>
        <v>-200.8780487804878</v>
      </c>
      <c r="O243" s="80"/>
      <c r="P243" s="80">
        <f>90-(($A243-P$100-1)*(89/($B$86-P$100-1)))</f>
        <v>-196.07142857142856</v>
      </c>
      <c r="Q243" s="80"/>
      <c r="R243" s="80">
        <f>90-(($A243-R$100-1)*(89/($B$86-R$100-1)))</f>
        <v>-191.48837209302326</v>
      </c>
      <c r="S243" s="80"/>
      <c r="T243" s="80">
        <f>90-(($A243-T$100-1)*(89/($B$86-T$100-1)))</f>
        <v>-187.11363636363637</v>
      </c>
      <c r="U243" s="80"/>
      <c r="V243" s="80">
        <f>90-(($A243-V$100-1)*(89/($B$86-V$100-1)))</f>
        <v>-182.93333333333334</v>
      </c>
      <c r="W243" s="80"/>
      <c r="X243" s="80">
        <f>90-(($A243-X$100-1)*(89/($B$86-X$100-1)))</f>
        <v>-178.93478260869563</v>
      </c>
    </row>
    <row r="244" spans="1:24" x14ac:dyDescent="0.35">
      <c r="A244">
        <f t="shared" si="39"/>
        <v>144</v>
      </c>
      <c r="B244" s="80">
        <f>90-(($A244-B$100-1)*(89/($B$86-B$100-1)))</f>
        <v>-238.02857142857141</v>
      </c>
      <c r="C244" s="80"/>
      <c r="D244" s="80">
        <f>90-(($A244-D$100-1)*(89/($B$86-D$100-1)))</f>
        <v>-231.38888888888891</v>
      </c>
      <c r="E244" s="80"/>
      <c r="F244" s="80">
        <f>90-(($A244-F$100-1)*(89/($B$86-F$100-1)))</f>
        <v>-225.10810810810807</v>
      </c>
      <c r="G244" s="80"/>
      <c r="H244" s="80">
        <f>90-(($A244-H$100-1)*(89/($B$86-H$100-1)))</f>
        <v>-219.15789473684208</v>
      </c>
      <c r="I244" s="80"/>
      <c r="J244" s="80">
        <f>90-(($A244-J$100-1)*(89/($B$86-J$100-1)))</f>
        <v>-213.5128205128205</v>
      </c>
      <c r="K244" s="80"/>
      <c r="L244" s="80">
        <f>90-(($A244-L$100-1)*(89/($B$86-L$100-1)))</f>
        <v>-208.15000000000003</v>
      </c>
      <c r="M244" s="80"/>
      <c r="N244" s="80">
        <f>90-(($A244-N$100-1)*(89/($B$86-N$100-1)))</f>
        <v>-203.04878048780489</v>
      </c>
      <c r="O244" s="80"/>
      <c r="P244" s="80">
        <f>90-(($A244-P$100-1)*(89/($B$86-P$100-1)))</f>
        <v>-198.1904761904762</v>
      </c>
      <c r="Q244" s="80"/>
      <c r="R244" s="80">
        <f>90-(($A244-R$100-1)*(89/($B$86-R$100-1)))</f>
        <v>-193.55813953488376</v>
      </c>
      <c r="S244" s="80"/>
      <c r="T244" s="80">
        <f>90-(($A244-T$100-1)*(89/($B$86-T$100-1)))</f>
        <v>-189.13636363636368</v>
      </c>
      <c r="U244" s="80"/>
      <c r="V244" s="80">
        <f>90-(($A244-V$100-1)*(89/($B$86-V$100-1)))</f>
        <v>-184.9111111111111</v>
      </c>
      <c r="W244" s="80"/>
      <c r="X244" s="80">
        <f>90-(($A244-X$100-1)*(89/($B$86-X$100-1)))</f>
        <v>-180.86956521739131</v>
      </c>
    </row>
    <row r="245" spans="1:24" x14ac:dyDescent="0.35">
      <c r="A245">
        <f t="shared" si="39"/>
        <v>145</v>
      </c>
      <c r="B245" s="80">
        <f>90-(($A245-B$100-1)*(89/($B$86-B$100-1)))</f>
        <v>-240.57142857142856</v>
      </c>
      <c r="C245" s="80"/>
      <c r="D245" s="80">
        <f>90-(($A245-D$100-1)*(89/($B$86-D$100-1)))</f>
        <v>-233.86111111111114</v>
      </c>
      <c r="E245" s="80"/>
      <c r="F245" s="80">
        <f>90-(($A245-F$100-1)*(89/($B$86-F$100-1)))</f>
        <v>-227.51351351351349</v>
      </c>
      <c r="G245" s="80"/>
      <c r="H245" s="80">
        <f>90-(($A245-H$100-1)*(89/($B$86-H$100-1)))</f>
        <v>-221.5</v>
      </c>
      <c r="I245" s="80"/>
      <c r="J245" s="80">
        <f>90-(($A245-J$100-1)*(89/($B$86-J$100-1)))</f>
        <v>-215.79487179487177</v>
      </c>
      <c r="K245" s="80"/>
      <c r="L245" s="80">
        <f>90-(($A245-L$100-1)*(89/($B$86-L$100-1)))</f>
        <v>-210.375</v>
      </c>
      <c r="M245" s="80"/>
      <c r="N245" s="80">
        <f>90-(($A245-N$100-1)*(89/($B$86-N$100-1)))</f>
        <v>-205.21951219512198</v>
      </c>
      <c r="O245" s="80"/>
      <c r="P245" s="80">
        <f>90-(($A245-P$100-1)*(89/($B$86-P$100-1)))</f>
        <v>-200.3095238095238</v>
      </c>
      <c r="Q245" s="80"/>
      <c r="R245" s="80">
        <f>90-(($A245-R$100-1)*(89/($B$86-R$100-1)))</f>
        <v>-195.62790697674421</v>
      </c>
      <c r="S245" s="80"/>
      <c r="T245" s="80">
        <f>90-(($A245-T$100-1)*(89/($B$86-T$100-1)))</f>
        <v>-191.15909090909093</v>
      </c>
      <c r="U245" s="80"/>
      <c r="V245" s="80">
        <f>90-(($A245-V$100-1)*(89/($B$86-V$100-1)))</f>
        <v>-186.88888888888891</v>
      </c>
      <c r="W245" s="80"/>
      <c r="X245" s="80">
        <f>90-(($A245-X$100-1)*(89/($B$86-X$100-1)))</f>
        <v>-182.80434782608694</v>
      </c>
    </row>
    <row r="246" spans="1:24" x14ac:dyDescent="0.35">
      <c r="A246">
        <f t="shared" si="39"/>
        <v>146</v>
      </c>
      <c r="B246" s="80">
        <f>90-(($A246-B$100-1)*(89/($B$86-B$100-1)))</f>
        <v>-243.1142857142857</v>
      </c>
      <c r="C246" s="80"/>
      <c r="D246" s="80">
        <f>90-(($A246-D$100-1)*(89/($B$86-D$100-1)))</f>
        <v>-236.33333333333337</v>
      </c>
      <c r="E246" s="80"/>
      <c r="F246" s="80">
        <f>90-(($A246-F$100-1)*(89/($B$86-F$100-1)))</f>
        <v>-229.91891891891891</v>
      </c>
      <c r="G246" s="80"/>
      <c r="H246" s="80">
        <f>90-(($A246-H$100-1)*(89/($B$86-H$100-1)))</f>
        <v>-223.84210526315786</v>
      </c>
      <c r="I246" s="80"/>
      <c r="J246" s="80">
        <f>90-(($A246-J$100-1)*(89/($B$86-J$100-1)))</f>
        <v>-218.07692307692304</v>
      </c>
      <c r="K246" s="80"/>
      <c r="L246" s="80">
        <f>90-(($A246-L$100-1)*(89/($B$86-L$100-1)))</f>
        <v>-212.60000000000002</v>
      </c>
      <c r="M246" s="80"/>
      <c r="N246" s="80">
        <f>90-(($A246-N$100-1)*(89/($B$86-N$100-1)))</f>
        <v>-207.39024390243907</v>
      </c>
      <c r="O246" s="80"/>
      <c r="P246" s="80">
        <f>90-(($A246-P$100-1)*(89/($B$86-P$100-1)))</f>
        <v>-202.42857142857144</v>
      </c>
      <c r="Q246" s="80"/>
      <c r="R246" s="80">
        <f>90-(($A246-R$100-1)*(89/($B$86-R$100-1)))</f>
        <v>-197.69767441860466</v>
      </c>
      <c r="S246" s="80"/>
      <c r="T246" s="80">
        <f>90-(($A246-T$100-1)*(89/($B$86-T$100-1)))</f>
        <v>-193.18181818181819</v>
      </c>
      <c r="U246" s="80"/>
      <c r="V246" s="80">
        <f>90-(($A246-V$100-1)*(89/($B$86-V$100-1)))</f>
        <v>-188.86666666666667</v>
      </c>
      <c r="W246" s="80"/>
      <c r="X246" s="80">
        <f>90-(($A246-X$100-1)*(89/($B$86-X$100-1)))</f>
        <v>-184.73913043478262</v>
      </c>
    </row>
    <row r="247" spans="1:24" x14ac:dyDescent="0.35">
      <c r="A247">
        <f t="shared" si="39"/>
        <v>147</v>
      </c>
      <c r="B247" s="80">
        <f>90-(($A247-B$100-1)*(89/($B$86-B$100-1)))</f>
        <v>-245.65714285714284</v>
      </c>
      <c r="C247" s="80"/>
      <c r="D247" s="80">
        <f>90-(($A247-D$100-1)*(89/($B$86-D$100-1)))</f>
        <v>-238.80555555555554</v>
      </c>
      <c r="E247" s="80"/>
      <c r="F247" s="80">
        <f>90-(($A247-F$100-1)*(89/($B$86-F$100-1)))</f>
        <v>-232.32432432432432</v>
      </c>
      <c r="G247" s="80"/>
      <c r="H247" s="80">
        <f>90-(($A247-H$100-1)*(89/($B$86-H$100-1)))</f>
        <v>-226.18421052631578</v>
      </c>
      <c r="I247" s="80"/>
      <c r="J247" s="80">
        <f>90-(($A247-J$100-1)*(89/($B$86-J$100-1)))</f>
        <v>-220.35897435897436</v>
      </c>
      <c r="K247" s="80"/>
      <c r="L247" s="80">
        <f>90-(($A247-L$100-1)*(89/($B$86-L$100-1)))</f>
        <v>-214.82499999999999</v>
      </c>
      <c r="M247" s="80"/>
      <c r="N247" s="80">
        <f>90-(($A247-N$100-1)*(89/($B$86-N$100-1)))</f>
        <v>-209.5609756097561</v>
      </c>
      <c r="O247" s="80"/>
      <c r="P247" s="80">
        <f>90-(($A247-P$100-1)*(89/($B$86-P$100-1)))</f>
        <v>-204.54761904761904</v>
      </c>
      <c r="Q247" s="80"/>
      <c r="R247" s="80">
        <f>90-(($A247-R$100-1)*(89/($B$86-R$100-1)))</f>
        <v>-199.76744186046511</v>
      </c>
      <c r="S247" s="80"/>
      <c r="T247" s="80">
        <f>90-(($A247-T$100-1)*(89/($B$86-T$100-1)))</f>
        <v>-195.2045454545455</v>
      </c>
      <c r="U247" s="80"/>
      <c r="V247" s="80">
        <f>90-(($A247-V$100-1)*(89/($B$86-V$100-1)))</f>
        <v>-190.84444444444443</v>
      </c>
      <c r="W247" s="80"/>
      <c r="X247" s="80">
        <f>90-(($A247-X$100-1)*(89/($B$86-X$100-1)))</f>
        <v>-186.67391304347825</v>
      </c>
    </row>
    <row r="248" spans="1:24" x14ac:dyDescent="0.35">
      <c r="A248">
        <f t="shared" si="39"/>
        <v>148</v>
      </c>
      <c r="B248" s="80">
        <f>90-(($A248-B$100-1)*(89/($B$86-B$100-1)))</f>
        <v>-248.2</v>
      </c>
      <c r="C248" s="80"/>
      <c r="D248" s="80">
        <f>90-(($A248-D$100-1)*(89/($B$86-D$100-1)))</f>
        <v>-241.27777777777777</v>
      </c>
      <c r="E248" s="80"/>
      <c r="F248" s="80">
        <f>90-(($A248-F$100-1)*(89/($B$86-F$100-1)))</f>
        <v>-234.72972972972968</v>
      </c>
      <c r="G248" s="80"/>
      <c r="H248" s="80">
        <f>90-(($A248-H$100-1)*(89/($B$86-H$100-1)))</f>
        <v>-228.5263157894737</v>
      </c>
      <c r="I248" s="80"/>
      <c r="J248" s="80">
        <f>90-(($A248-J$100-1)*(89/($B$86-J$100-1)))</f>
        <v>-222.64102564102564</v>
      </c>
      <c r="K248" s="80"/>
      <c r="L248" s="80">
        <f>90-(($A248-L$100-1)*(89/($B$86-L$100-1)))</f>
        <v>-217.05</v>
      </c>
      <c r="M248" s="80"/>
      <c r="N248" s="80">
        <f>90-(($A248-N$100-1)*(89/($B$86-N$100-1)))</f>
        <v>-211.73170731707319</v>
      </c>
      <c r="O248" s="80"/>
      <c r="P248" s="80">
        <f>90-(($A248-P$100-1)*(89/($B$86-P$100-1)))</f>
        <v>-206.66666666666669</v>
      </c>
      <c r="Q248" s="80"/>
      <c r="R248" s="80">
        <f>90-(($A248-R$100-1)*(89/($B$86-R$100-1)))</f>
        <v>-201.83720930232562</v>
      </c>
      <c r="S248" s="80"/>
      <c r="T248" s="80">
        <f>90-(($A248-T$100-1)*(89/($B$86-T$100-1)))</f>
        <v>-197.22727272727275</v>
      </c>
      <c r="U248" s="80"/>
      <c r="V248" s="80">
        <f>90-(($A248-V$100-1)*(89/($B$86-V$100-1)))</f>
        <v>-192.82222222222225</v>
      </c>
      <c r="W248" s="80"/>
      <c r="X248" s="80">
        <f>90-(($A248-X$100-1)*(89/($B$86-X$100-1)))</f>
        <v>-188.60869565217388</v>
      </c>
    </row>
    <row r="249" spans="1:24" x14ac:dyDescent="0.35">
      <c r="A249">
        <f t="shared" si="39"/>
        <v>149</v>
      </c>
      <c r="B249" s="80">
        <f>90-(($A249-B$100-1)*(89/($B$86-B$100-1)))</f>
        <v>-250.74285714285713</v>
      </c>
      <c r="C249" s="80"/>
      <c r="D249" s="80">
        <f>90-(($A249-D$100-1)*(89/($B$86-D$100-1)))</f>
        <v>-243.75</v>
      </c>
      <c r="E249" s="80"/>
      <c r="F249" s="80">
        <f>90-(($A249-F$100-1)*(89/($B$86-F$100-1)))</f>
        <v>-237.1351351351351</v>
      </c>
      <c r="G249" s="80"/>
      <c r="H249" s="80">
        <f>90-(($A249-H$100-1)*(89/($B$86-H$100-1)))</f>
        <v>-230.86842105263156</v>
      </c>
      <c r="I249" s="80"/>
      <c r="J249" s="80">
        <f>90-(($A249-J$100-1)*(89/($B$86-J$100-1)))</f>
        <v>-224.92307692307691</v>
      </c>
      <c r="K249" s="80"/>
      <c r="L249" s="80">
        <f>90-(($A249-L$100-1)*(89/($B$86-L$100-1)))</f>
        <v>-219.27500000000003</v>
      </c>
      <c r="M249" s="80"/>
      <c r="N249" s="80">
        <f>90-(($A249-N$100-1)*(89/($B$86-N$100-1)))</f>
        <v>-213.90243902439028</v>
      </c>
      <c r="O249" s="80"/>
      <c r="P249" s="80">
        <f>90-(($A249-P$100-1)*(89/($B$86-P$100-1)))</f>
        <v>-208.78571428571428</v>
      </c>
      <c r="Q249" s="80"/>
      <c r="R249" s="80">
        <f>90-(($A249-R$100-1)*(89/($B$86-R$100-1)))</f>
        <v>-203.90697674418607</v>
      </c>
      <c r="S249" s="80"/>
      <c r="T249" s="80">
        <f>90-(($A249-T$100-1)*(89/($B$86-T$100-1)))</f>
        <v>-199.25000000000006</v>
      </c>
      <c r="U249" s="80"/>
      <c r="V249" s="80">
        <f>90-(($A249-V$100-1)*(89/($B$86-V$100-1)))</f>
        <v>-194.8</v>
      </c>
      <c r="W249" s="80"/>
      <c r="X249" s="80">
        <f>90-(($A249-X$100-1)*(89/($B$86-X$100-1)))</f>
        <v>-190.54347826086956</v>
      </c>
    </row>
    <row r="250" spans="1:24" x14ac:dyDescent="0.35">
      <c r="A250">
        <f t="shared" si="39"/>
        <v>150</v>
      </c>
      <c r="B250" s="80">
        <f>90-(($A250-B$100-1)*(89/($B$86-B$100-1)))</f>
        <v>-253.28571428571428</v>
      </c>
      <c r="C250" s="80"/>
      <c r="D250" s="80">
        <f>90-(($A250-D$100-1)*(89/($B$86-D$100-1)))</f>
        <v>-246.22222222222223</v>
      </c>
      <c r="E250" s="80"/>
      <c r="F250" s="80">
        <f>90-(($A250-F$100-1)*(89/($B$86-F$100-1)))</f>
        <v>-239.54054054054052</v>
      </c>
      <c r="G250" s="80"/>
      <c r="H250" s="80">
        <f>90-(($A250-H$100-1)*(89/($B$86-H$100-1)))</f>
        <v>-233.21052631578948</v>
      </c>
      <c r="I250" s="80"/>
      <c r="J250" s="80">
        <f>90-(($A250-J$100-1)*(89/($B$86-J$100-1)))</f>
        <v>-227.20512820512818</v>
      </c>
      <c r="K250" s="80"/>
      <c r="L250" s="80">
        <f>90-(($A250-L$100-1)*(89/($B$86-L$100-1)))</f>
        <v>-221.5</v>
      </c>
      <c r="M250" s="80"/>
      <c r="N250" s="80">
        <f>90-(($A250-N$100-1)*(89/($B$86-N$100-1)))</f>
        <v>-216.07317073170736</v>
      </c>
      <c r="O250" s="80"/>
      <c r="P250" s="80">
        <f>90-(($A250-P$100-1)*(89/($B$86-P$100-1)))</f>
        <v>-210.90476190476193</v>
      </c>
      <c r="Q250" s="80"/>
      <c r="R250" s="80">
        <f>90-(($A250-R$100-1)*(89/($B$86-R$100-1)))</f>
        <v>-205.97674418604652</v>
      </c>
      <c r="S250" s="80"/>
      <c r="T250" s="80">
        <f>90-(($A250-T$100-1)*(89/($B$86-T$100-1)))</f>
        <v>-201.27272727272731</v>
      </c>
      <c r="U250" s="80"/>
      <c r="V250" s="80">
        <f>90-(($A250-V$100-1)*(89/($B$86-V$100-1)))</f>
        <v>-196.77777777777777</v>
      </c>
      <c r="W250" s="80"/>
      <c r="X250" s="80">
        <f>90-(($A250-X$100-1)*(89/($B$86-X$100-1)))</f>
        <v>-192.47826086956519</v>
      </c>
    </row>
    <row r="251" spans="1:24" x14ac:dyDescent="0.35">
      <c r="A251">
        <f t="shared" si="39"/>
        <v>151</v>
      </c>
      <c r="B251" s="80">
        <f>90-(($A251-B$100-1)*(89/($B$86-B$100-1)))</f>
        <v>-255.82857142857142</v>
      </c>
      <c r="C251" s="80"/>
      <c r="D251" s="80">
        <f>90-(($A251-D$100-1)*(89/($B$86-D$100-1)))</f>
        <v>-248.69444444444446</v>
      </c>
      <c r="E251" s="80"/>
      <c r="F251" s="80">
        <f>90-(($A251-F$100-1)*(89/($B$86-F$100-1)))</f>
        <v>-241.94594594594594</v>
      </c>
      <c r="G251" s="80"/>
      <c r="H251" s="80">
        <f>90-(($A251-H$100-1)*(89/($B$86-H$100-1)))</f>
        <v>-235.55263157894734</v>
      </c>
      <c r="I251" s="80"/>
      <c r="J251" s="80">
        <f>90-(($A251-J$100-1)*(89/($B$86-J$100-1)))</f>
        <v>-229.48717948717945</v>
      </c>
      <c r="K251" s="80"/>
      <c r="L251" s="80">
        <f>90-(($A251-L$100-1)*(89/($B$86-L$100-1)))</f>
        <v>-223.72500000000002</v>
      </c>
      <c r="M251" s="80"/>
      <c r="N251" s="80">
        <f>90-(($A251-N$100-1)*(89/($B$86-N$100-1)))</f>
        <v>-218.2439024390244</v>
      </c>
      <c r="O251" s="80"/>
      <c r="P251" s="80">
        <f>90-(($A251-P$100-1)*(89/($B$86-P$100-1)))</f>
        <v>-213.02380952380952</v>
      </c>
      <c r="Q251" s="80"/>
      <c r="R251" s="80">
        <f>90-(($A251-R$100-1)*(89/($B$86-R$100-1)))</f>
        <v>-208.04651162790697</v>
      </c>
      <c r="S251" s="80"/>
      <c r="T251" s="80">
        <f>90-(($A251-T$100-1)*(89/($B$86-T$100-1)))</f>
        <v>-203.29545454545456</v>
      </c>
      <c r="U251" s="80"/>
      <c r="V251" s="80">
        <f>90-(($A251-V$100-1)*(89/($B$86-V$100-1)))</f>
        <v>-198.75555555555559</v>
      </c>
      <c r="W251" s="80"/>
      <c r="X251" s="80">
        <f>90-(($A251-X$100-1)*(89/($B$86-X$100-1)))</f>
        <v>-194.41304347826087</v>
      </c>
    </row>
    <row r="252" spans="1:24" x14ac:dyDescent="0.35">
      <c r="B252" s="7"/>
      <c r="C252" s="7"/>
    </row>
    <row r="253" spans="1:24" x14ac:dyDescent="0.35">
      <c r="B253" s="7"/>
      <c r="C253" s="7"/>
    </row>
    <row r="254" spans="1:24" x14ac:dyDescent="0.35">
      <c r="B254" s="7"/>
      <c r="C254" s="7"/>
    </row>
    <row r="255" spans="1:24" x14ac:dyDescent="0.35">
      <c r="B255" s="7"/>
      <c r="C255" s="7"/>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60747-F482-4B19-A4AB-FE2078427C38}">
  <sheetPr>
    <tabColor rgb="FFFF0000"/>
  </sheetPr>
  <dimension ref="A1:Y255"/>
  <sheetViews>
    <sheetView workbookViewId="0"/>
  </sheetViews>
  <sheetFormatPr baseColWidth="10" defaultRowHeight="14.5" x14ac:dyDescent="0.35"/>
  <cols>
    <col min="1" max="20" width="13.08984375" customWidth="1"/>
    <col min="21" max="21" width="14.7265625" customWidth="1"/>
    <col min="22" max="24" width="13.08984375" customWidth="1"/>
    <col min="25" max="29" width="11.81640625" customWidth="1"/>
  </cols>
  <sheetData>
    <row r="1" spans="1:24" s="12" customFormat="1" ht="33.5" x14ac:dyDescent="0.75">
      <c r="A1" s="93" t="s">
        <v>176</v>
      </c>
      <c r="B1" s="37"/>
      <c r="C1" s="37"/>
      <c r="D1" s="37"/>
      <c r="E1" s="37"/>
      <c r="F1" s="37"/>
      <c r="G1" s="37"/>
      <c r="H1" s="37"/>
      <c r="I1" s="37"/>
      <c r="J1" s="37"/>
      <c r="K1" s="37"/>
      <c r="L1" s="37"/>
      <c r="M1" s="37"/>
      <c r="N1" s="37"/>
      <c r="O1" s="37"/>
      <c r="P1" s="37"/>
      <c r="Q1" s="37"/>
      <c r="R1" s="37"/>
      <c r="S1" s="37"/>
      <c r="T1" s="37"/>
      <c r="U1" s="37"/>
      <c r="V1" s="37"/>
      <c r="W1" s="37"/>
      <c r="X1" s="37"/>
    </row>
    <row r="2" spans="1:24" s="58" customFormat="1" ht="21" x14ac:dyDescent="0.5">
      <c r="A2" s="94"/>
      <c r="B2" s="95"/>
      <c r="C2" s="95"/>
      <c r="D2" s="95"/>
      <c r="E2" s="95"/>
      <c r="F2" s="95"/>
      <c r="G2" s="95"/>
      <c r="H2" s="95"/>
      <c r="I2" s="95"/>
      <c r="J2" s="95"/>
      <c r="K2" s="95"/>
      <c r="L2" s="95"/>
      <c r="M2" s="95"/>
      <c r="N2" s="95"/>
      <c r="O2" s="95"/>
      <c r="P2" s="95"/>
      <c r="Q2" s="95"/>
      <c r="R2" s="95"/>
      <c r="S2" s="95"/>
      <c r="T2" s="95"/>
      <c r="U2" s="95"/>
      <c r="V2" s="95"/>
      <c r="W2" s="95"/>
      <c r="X2" s="95"/>
    </row>
    <row r="3" spans="1:24" s="58" customFormat="1" ht="21" x14ac:dyDescent="0.5">
      <c r="A3" s="94" t="s">
        <v>193</v>
      </c>
      <c r="B3" s="95"/>
      <c r="C3" s="95"/>
      <c r="D3" s="94" t="s">
        <v>179</v>
      </c>
      <c r="E3" s="96"/>
      <c r="F3" s="96"/>
      <c r="G3" s="96"/>
      <c r="H3" s="96"/>
      <c r="I3" s="96"/>
      <c r="J3" s="96"/>
      <c r="K3" s="96"/>
      <c r="L3" s="96"/>
      <c r="M3" s="96"/>
      <c r="N3" s="96"/>
      <c r="O3" s="95"/>
      <c r="P3" s="95"/>
      <c r="Q3" s="95"/>
      <c r="R3" s="95"/>
      <c r="S3" s="95"/>
      <c r="T3" s="95"/>
      <c r="U3" s="95"/>
      <c r="V3" s="95"/>
      <c r="W3" s="95"/>
      <c r="X3" s="95"/>
    </row>
    <row r="4" spans="1:24" s="58" customFormat="1" ht="21" x14ac:dyDescent="0.5">
      <c r="A4" s="95"/>
      <c r="B4" s="95"/>
      <c r="C4" s="95"/>
      <c r="D4" s="94" t="s">
        <v>180</v>
      </c>
      <c r="E4" s="96"/>
      <c r="F4" s="96"/>
      <c r="G4" s="96"/>
      <c r="H4" s="96"/>
      <c r="I4" s="96"/>
      <c r="J4" s="96"/>
      <c r="K4" s="96"/>
      <c r="L4" s="96"/>
      <c r="M4" s="96"/>
      <c r="N4" s="96"/>
      <c r="O4" s="95"/>
      <c r="P4" s="95"/>
      <c r="Q4" s="95"/>
      <c r="R4" s="95"/>
      <c r="S4" s="95"/>
      <c r="T4" s="95"/>
      <c r="U4" s="95"/>
      <c r="V4" s="95"/>
      <c r="W4" s="95"/>
      <c r="X4" s="95"/>
    </row>
    <row r="5" spans="1:24" s="58" customFormat="1" ht="21" x14ac:dyDescent="0.5">
      <c r="A5" s="37"/>
      <c r="B5" s="95"/>
      <c r="C5" s="95"/>
      <c r="D5" s="95"/>
      <c r="E5" s="95"/>
      <c r="F5" s="95"/>
      <c r="G5" s="95"/>
      <c r="H5" s="95"/>
      <c r="I5" s="95"/>
      <c r="J5" s="95"/>
      <c r="K5" s="95"/>
      <c r="L5" s="95"/>
      <c r="M5" s="95"/>
      <c r="N5" s="95"/>
      <c r="O5" s="95"/>
      <c r="P5" s="95"/>
      <c r="Q5" s="95"/>
      <c r="R5" s="95"/>
      <c r="S5" s="95"/>
      <c r="T5" s="95"/>
      <c r="U5" s="95"/>
      <c r="V5" s="95"/>
      <c r="W5" s="95"/>
      <c r="X5" s="95"/>
    </row>
    <row r="6" spans="1:24" s="58" customFormat="1" ht="21" x14ac:dyDescent="0.5">
      <c r="A6" s="94" t="s">
        <v>174</v>
      </c>
      <c r="B6" s="95"/>
      <c r="C6" s="95"/>
      <c r="D6" s="95"/>
      <c r="E6" s="95"/>
      <c r="F6" s="95"/>
      <c r="G6" s="95"/>
      <c r="H6" s="95"/>
      <c r="I6" s="95"/>
      <c r="J6" s="95"/>
      <c r="K6" s="95"/>
      <c r="L6" s="95"/>
      <c r="M6" s="95"/>
      <c r="N6" s="95"/>
      <c r="O6" s="95"/>
      <c r="P6" s="95"/>
      <c r="Q6" s="95"/>
      <c r="R6" s="95"/>
      <c r="S6" s="95"/>
      <c r="T6" s="95"/>
      <c r="U6" s="95"/>
      <c r="V6" s="95"/>
      <c r="W6" s="95"/>
      <c r="X6" s="95"/>
    </row>
    <row r="7" spans="1:24" s="58" customFormat="1" ht="21" x14ac:dyDescent="0.5">
      <c r="A7" s="37"/>
      <c r="B7" s="95"/>
      <c r="C7" s="95"/>
      <c r="D7" s="95"/>
      <c r="E7" s="95"/>
      <c r="F7" s="95"/>
      <c r="G7" s="95"/>
      <c r="H7" s="95"/>
      <c r="I7" s="95"/>
      <c r="J7" s="95"/>
      <c r="K7" s="95"/>
      <c r="L7" s="95"/>
      <c r="M7" s="95"/>
      <c r="N7" s="95"/>
      <c r="O7" s="95"/>
      <c r="P7" s="95"/>
      <c r="Q7" s="95"/>
      <c r="R7" s="95"/>
      <c r="S7" s="95"/>
      <c r="T7" s="95"/>
      <c r="U7" s="95"/>
      <c r="V7" s="95"/>
      <c r="W7" s="95"/>
      <c r="X7" s="95"/>
    </row>
    <row r="9" spans="1:24" s="98" customFormat="1" x14ac:dyDescent="0.35">
      <c r="A9" s="106"/>
    </row>
    <row r="10" spans="1:24" s="98" customFormat="1" x14ac:dyDescent="0.35">
      <c r="A10" s="1" t="s">
        <v>153</v>
      </c>
    </row>
    <row r="11" spans="1:24" s="98" customFormat="1" x14ac:dyDescent="0.35"/>
    <row r="12" spans="1:24" s="98" customFormat="1" x14ac:dyDescent="0.35"/>
    <row r="13" spans="1:24" s="98" customFormat="1" x14ac:dyDescent="0.35">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7"/>
    </row>
    <row r="14" spans="1:24" s="98" customFormat="1" x14ac:dyDescent="0.35">
      <c r="A14" s="106"/>
      <c r="B14" s="108"/>
      <c r="C14" s="108"/>
      <c r="D14" s="108"/>
      <c r="E14" s="108"/>
      <c r="F14" s="108"/>
      <c r="G14" s="108"/>
      <c r="H14" s="108"/>
      <c r="I14" s="108"/>
      <c r="J14" s="108"/>
      <c r="K14" s="108"/>
      <c r="L14" s="108"/>
      <c r="M14" s="108"/>
      <c r="N14" s="108"/>
      <c r="O14" s="108"/>
      <c r="P14" s="108"/>
      <c r="Q14" s="108"/>
      <c r="R14" s="108"/>
      <c r="S14" s="108"/>
      <c r="T14" s="108"/>
      <c r="U14" s="108"/>
      <c r="V14" s="108"/>
      <c r="W14" s="108"/>
      <c r="X14" s="108"/>
    </row>
    <row r="15" spans="1:24" s="98" customFormat="1" x14ac:dyDescent="0.35">
      <c r="A15" s="1" t="s">
        <v>153</v>
      </c>
    </row>
    <row r="16" spans="1:24" s="98" customFormat="1" x14ac:dyDescent="0.35">
      <c r="B16" s="113"/>
      <c r="C16" s="113"/>
      <c r="D16" s="113"/>
      <c r="E16" s="113"/>
      <c r="F16" s="113"/>
      <c r="G16" s="113"/>
      <c r="H16" s="113"/>
      <c r="I16" s="113"/>
      <c r="J16" s="113"/>
      <c r="K16" s="113"/>
      <c r="L16" s="113"/>
      <c r="M16" s="113"/>
      <c r="N16" s="113"/>
      <c r="O16" s="113"/>
      <c r="P16" s="113"/>
      <c r="Q16" s="113"/>
      <c r="R16" s="113"/>
      <c r="S16" s="113"/>
      <c r="T16" s="113"/>
      <c r="U16" s="113"/>
      <c r="V16" s="113"/>
      <c r="W16" s="113"/>
      <c r="X16" s="113"/>
    </row>
    <row r="17" spans="1:24" s="98" customFormat="1" x14ac:dyDescent="0.35">
      <c r="B17" s="113"/>
      <c r="C17" s="113"/>
      <c r="D17" s="113"/>
      <c r="E17" s="113"/>
      <c r="F17" s="113"/>
      <c r="G17" s="113"/>
      <c r="H17" s="113"/>
      <c r="I17" s="113"/>
      <c r="J17" s="113"/>
      <c r="K17" s="113"/>
      <c r="L17" s="113"/>
      <c r="M17" s="113"/>
      <c r="N17" s="113"/>
      <c r="O17" s="113"/>
      <c r="P17" s="113"/>
      <c r="Q17" s="113"/>
      <c r="R17" s="113"/>
      <c r="S17" s="113"/>
      <c r="T17" s="113"/>
      <c r="U17" s="113"/>
      <c r="V17" s="113"/>
      <c r="W17" s="113"/>
      <c r="X17" s="113"/>
    </row>
    <row r="18" spans="1:24" s="98" customFormat="1" x14ac:dyDescent="0.35">
      <c r="B18" s="113"/>
      <c r="C18" s="113"/>
      <c r="D18" s="113"/>
      <c r="E18" s="113"/>
      <c r="F18" s="113"/>
      <c r="G18" s="113"/>
      <c r="H18" s="113"/>
      <c r="I18" s="113"/>
      <c r="J18" s="113"/>
      <c r="K18" s="113"/>
      <c r="L18" s="113"/>
      <c r="M18" s="113"/>
      <c r="N18" s="113"/>
      <c r="O18" s="113"/>
      <c r="P18" s="113"/>
      <c r="Q18" s="113"/>
      <c r="R18" s="113"/>
      <c r="S18" s="113"/>
      <c r="T18" s="113"/>
      <c r="U18" s="113"/>
      <c r="V18" s="113"/>
      <c r="W18" s="113"/>
      <c r="X18" s="113"/>
    </row>
    <row r="19" spans="1:24" s="98" customFormat="1" x14ac:dyDescent="0.35">
      <c r="B19" s="113"/>
      <c r="C19" s="113"/>
      <c r="D19" s="113"/>
      <c r="E19" s="113"/>
      <c r="F19" s="113"/>
      <c r="G19" s="113"/>
      <c r="H19" s="113"/>
      <c r="I19" s="113"/>
      <c r="J19" s="113"/>
      <c r="K19" s="113"/>
      <c r="L19" s="113"/>
      <c r="M19" s="113"/>
      <c r="N19" s="113"/>
      <c r="O19" s="113"/>
      <c r="P19" s="113"/>
      <c r="Q19" s="113"/>
      <c r="R19" s="113"/>
      <c r="S19" s="113"/>
      <c r="T19" s="113"/>
      <c r="U19" s="113"/>
      <c r="V19" s="113"/>
      <c r="W19" s="113"/>
      <c r="X19" s="114"/>
    </row>
    <row r="20" spans="1:24" s="98" customFormat="1" x14ac:dyDescent="0.35">
      <c r="A20" s="1" t="s">
        <v>153</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s="110" customFormat="1" x14ac:dyDescent="0.35">
      <c r="A21" s="98"/>
      <c r="B21" s="113"/>
      <c r="C21" s="113"/>
      <c r="D21" s="113"/>
      <c r="E21" s="113"/>
      <c r="F21" s="113"/>
      <c r="G21" s="113"/>
      <c r="H21" s="113"/>
      <c r="I21" s="113"/>
      <c r="J21" s="113"/>
      <c r="K21" s="113"/>
      <c r="L21" s="113"/>
      <c r="M21" s="113"/>
      <c r="N21" s="113"/>
      <c r="O21" s="113"/>
      <c r="P21" s="113"/>
      <c r="Q21" s="113"/>
      <c r="R21" s="113"/>
      <c r="S21" s="113"/>
      <c r="T21" s="113"/>
      <c r="U21" s="113"/>
      <c r="V21" s="113"/>
      <c r="W21" s="109"/>
      <c r="X21" s="113"/>
    </row>
    <row r="22" spans="1:24" s="98" customFormat="1" x14ac:dyDescent="0.35">
      <c r="B22" s="113"/>
      <c r="C22" s="113"/>
      <c r="D22" s="113"/>
      <c r="E22" s="113"/>
      <c r="F22" s="113"/>
      <c r="G22" s="113"/>
      <c r="H22" s="113"/>
      <c r="I22" s="113"/>
      <c r="J22" s="113"/>
      <c r="K22" s="113"/>
      <c r="L22" s="113"/>
      <c r="M22" s="113"/>
      <c r="N22" s="113"/>
      <c r="O22" s="113"/>
      <c r="P22" s="113"/>
      <c r="Q22" s="113"/>
      <c r="R22" s="113"/>
      <c r="S22" s="113"/>
      <c r="T22" s="113"/>
      <c r="U22" s="113"/>
      <c r="V22" s="113"/>
      <c r="W22" s="113"/>
      <c r="X22" s="113"/>
    </row>
    <row r="23" spans="1:24" s="98" customFormat="1" x14ac:dyDescent="0.35">
      <c r="B23" s="113"/>
      <c r="C23" s="113"/>
      <c r="D23" s="113"/>
      <c r="E23" s="113"/>
      <c r="F23" s="113"/>
      <c r="G23" s="113"/>
      <c r="H23" s="113"/>
      <c r="I23" s="113"/>
      <c r="J23" s="113"/>
      <c r="K23" s="113"/>
      <c r="L23" s="113"/>
      <c r="M23" s="113"/>
      <c r="N23" s="113"/>
      <c r="O23" s="113"/>
      <c r="P23" s="113"/>
      <c r="Q23" s="113"/>
      <c r="R23" s="113"/>
      <c r="S23" s="113"/>
      <c r="T23" s="113"/>
      <c r="U23" s="113"/>
      <c r="V23" s="113"/>
      <c r="W23" s="113"/>
      <c r="X23" s="113"/>
    </row>
    <row r="24" spans="1:24" s="98" customFormat="1" x14ac:dyDescent="0.35">
      <c r="B24" s="113"/>
      <c r="C24" s="113"/>
      <c r="D24" s="113"/>
      <c r="E24" s="113"/>
      <c r="F24" s="113"/>
      <c r="G24" s="113"/>
      <c r="H24" s="113"/>
      <c r="I24" s="113"/>
      <c r="J24" s="113"/>
      <c r="K24" s="113"/>
      <c r="L24" s="113"/>
      <c r="M24" s="113"/>
      <c r="N24" s="113"/>
      <c r="O24" s="113"/>
      <c r="P24" s="113"/>
      <c r="Q24" s="113"/>
      <c r="R24" s="113"/>
      <c r="S24" s="113"/>
      <c r="T24" s="113"/>
      <c r="U24" s="113"/>
      <c r="V24" s="113"/>
      <c r="W24" s="113"/>
      <c r="X24" s="113"/>
    </row>
    <row r="25" spans="1:24" s="98" customFormat="1" x14ac:dyDescent="0.35">
      <c r="A25" s="1" t="s">
        <v>153</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row>
    <row r="26" spans="1:24" s="98" customFormat="1" x14ac:dyDescent="0.35">
      <c r="B26" s="113"/>
      <c r="C26" s="113"/>
      <c r="D26" s="113"/>
      <c r="E26" s="113"/>
      <c r="F26" s="113"/>
      <c r="G26" s="113"/>
      <c r="H26" s="113"/>
      <c r="I26" s="113"/>
      <c r="J26" s="113"/>
      <c r="K26" s="113"/>
      <c r="L26" s="113"/>
      <c r="M26" s="113"/>
      <c r="N26" s="113"/>
      <c r="O26" s="113"/>
      <c r="P26" s="113"/>
      <c r="Q26" s="113"/>
      <c r="R26" s="113"/>
      <c r="S26" s="113"/>
      <c r="T26" s="113"/>
      <c r="U26" s="113"/>
      <c r="V26" s="113"/>
      <c r="W26" s="113"/>
      <c r="X26" s="114"/>
    </row>
    <row r="27" spans="1:24" s="98" customFormat="1" x14ac:dyDescent="0.35">
      <c r="A27" s="115"/>
      <c r="B27" s="113"/>
      <c r="C27" s="113"/>
      <c r="D27" s="113"/>
      <c r="E27" s="113"/>
      <c r="F27" s="113"/>
      <c r="G27" s="113"/>
      <c r="H27" s="113"/>
      <c r="I27" s="113"/>
      <c r="J27" s="113"/>
      <c r="K27" s="113"/>
      <c r="L27" s="113"/>
      <c r="M27" s="113"/>
      <c r="N27" s="113"/>
      <c r="O27" s="113"/>
      <c r="P27" s="113"/>
      <c r="Q27" s="113"/>
      <c r="R27" s="113"/>
      <c r="S27" s="113"/>
      <c r="T27" s="113"/>
      <c r="U27" s="113"/>
      <c r="V27" s="113"/>
      <c r="W27" s="113"/>
      <c r="X27" s="113"/>
    </row>
    <row r="28" spans="1:24" s="110" customFormat="1" x14ac:dyDescent="0.35">
      <c r="A28" s="98"/>
      <c r="B28" s="113"/>
      <c r="C28" s="113"/>
      <c r="D28" s="113"/>
      <c r="E28" s="113"/>
      <c r="F28" s="113"/>
      <c r="G28" s="113"/>
      <c r="H28" s="113"/>
      <c r="I28" s="113"/>
      <c r="J28" s="113"/>
      <c r="K28" s="113"/>
      <c r="L28" s="113"/>
      <c r="M28" s="113"/>
      <c r="N28" s="113"/>
      <c r="O28" s="113"/>
      <c r="P28" s="113"/>
      <c r="Q28" s="113"/>
      <c r="R28" s="113"/>
      <c r="S28" s="113"/>
      <c r="T28" s="113"/>
      <c r="U28" s="113"/>
      <c r="V28" s="113"/>
      <c r="W28" s="109"/>
      <c r="X28" s="113"/>
    </row>
    <row r="29" spans="1:24" s="98" customFormat="1" x14ac:dyDescent="0.35">
      <c r="B29" s="113"/>
      <c r="C29" s="113"/>
      <c r="D29" s="113"/>
      <c r="E29" s="113"/>
      <c r="F29" s="113"/>
      <c r="G29" s="113"/>
      <c r="H29" s="113"/>
      <c r="I29" s="113"/>
      <c r="J29" s="113"/>
      <c r="K29" s="113"/>
      <c r="L29" s="113"/>
      <c r="M29" s="113"/>
      <c r="N29" s="113"/>
      <c r="O29" s="113"/>
      <c r="P29" s="113"/>
      <c r="Q29" s="113"/>
      <c r="R29" s="113"/>
      <c r="S29" s="113"/>
      <c r="T29" s="113"/>
      <c r="U29" s="113"/>
      <c r="V29" s="113"/>
      <c r="W29" s="113"/>
      <c r="X29" s="113"/>
    </row>
    <row r="30" spans="1:24" s="98" customFormat="1" x14ac:dyDescent="0.35">
      <c r="A30" s="1" t="s">
        <v>153</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row>
    <row r="31" spans="1:24" s="98" customFormat="1" x14ac:dyDescent="0.35">
      <c r="B31" s="113"/>
      <c r="C31" s="113"/>
      <c r="D31" s="113"/>
      <c r="E31" s="113"/>
      <c r="F31" s="113"/>
      <c r="G31" s="113"/>
      <c r="H31" s="113"/>
      <c r="I31" s="113"/>
      <c r="J31" s="113"/>
      <c r="K31" s="113"/>
      <c r="L31" s="113"/>
      <c r="M31" s="113"/>
      <c r="N31" s="113"/>
      <c r="O31" s="113"/>
      <c r="P31" s="113"/>
      <c r="Q31" s="113"/>
      <c r="R31" s="113"/>
      <c r="S31" s="113"/>
      <c r="T31" s="113"/>
      <c r="U31" s="113"/>
      <c r="V31" s="113"/>
      <c r="W31" s="113"/>
      <c r="X31" s="113"/>
    </row>
    <row r="32" spans="1:24" s="98" customFormat="1" x14ac:dyDescent="0.35">
      <c r="B32" s="113"/>
      <c r="C32" s="113"/>
      <c r="D32" s="113"/>
      <c r="E32" s="113"/>
      <c r="F32" s="113"/>
      <c r="G32" s="113"/>
      <c r="H32" s="113"/>
      <c r="I32" s="113"/>
      <c r="J32" s="113"/>
      <c r="K32" s="113"/>
      <c r="L32" s="113"/>
      <c r="M32" s="113"/>
      <c r="N32" s="113"/>
      <c r="O32" s="113"/>
      <c r="P32" s="113"/>
      <c r="Q32" s="113"/>
      <c r="R32" s="113"/>
      <c r="S32" s="113"/>
      <c r="T32" s="113"/>
      <c r="U32" s="113"/>
      <c r="V32" s="113"/>
      <c r="W32" s="113"/>
      <c r="X32" s="113"/>
    </row>
    <row r="33" spans="1:24" s="98" customFormat="1" x14ac:dyDescent="0.35">
      <c r="B33" s="113"/>
      <c r="C33" s="113"/>
      <c r="D33" s="113"/>
      <c r="E33" s="113"/>
      <c r="F33" s="113"/>
      <c r="G33" s="113"/>
      <c r="H33" s="113"/>
      <c r="I33" s="113"/>
      <c r="J33" s="113"/>
      <c r="K33" s="113"/>
      <c r="L33" s="113"/>
      <c r="M33" s="113"/>
      <c r="N33" s="113"/>
      <c r="O33" s="113"/>
      <c r="P33" s="113"/>
      <c r="Q33" s="113"/>
      <c r="R33" s="113"/>
      <c r="S33" s="113"/>
      <c r="T33" s="113"/>
      <c r="U33" s="113"/>
      <c r="V33" s="113"/>
      <c r="W33" s="113"/>
      <c r="X33" s="114"/>
    </row>
    <row r="34" spans="1:24" s="98" customFormat="1" x14ac:dyDescent="0.35">
      <c r="A34" s="115"/>
      <c r="B34" s="113"/>
      <c r="C34" s="113"/>
      <c r="D34" s="113"/>
      <c r="E34" s="113"/>
      <c r="F34" s="113"/>
      <c r="G34" s="113"/>
      <c r="H34" s="113"/>
      <c r="I34" s="113"/>
      <c r="J34" s="113"/>
      <c r="K34" s="113"/>
      <c r="L34" s="113"/>
      <c r="M34" s="113"/>
      <c r="N34" s="113"/>
      <c r="O34" s="113"/>
      <c r="P34" s="113"/>
      <c r="Q34" s="113"/>
      <c r="R34" s="113"/>
      <c r="S34" s="113"/>
      <c r="T34" s="113"/>
      <c r="U34" s="113"/>
      <c r="V34" s="113"/>
      <c r="W34" s="113"/>
      <c r="X34" s="113"/>
    </row>
    <row r="35" spans="1:24" s="110" customFormat="1" x14ac:dyDescent="0.35">
      <c r="A35" s="1" t="s">
        <v>153</v>
      </c>
      <c r="B35" s="113"/>
      <c r="C35" s="113"/>
      <c r="D35" s="113"/>
      <c r="E35" s="113"/>
      <c r="F35" s="113"/>
      <c r="G35" s="113"/>
      <c r="H35" s="113"/>
      <c r="I35" s="113"/>
      <c r="J35" s="113"/>
      <c r="K35" s="113"/>
      <c r="L35" s="113"/>
      <c r="M35" s="113"/>
      <c r="N35" s="113"/>
      <c r="O35" s="113"/>
      <c r="P35" s="113"/>
      <c r="Q35" s="113"/>
      <c r="R35" s="113"/>
      <c r="S35" s="113"/>
      <c r="T35" s="113"/>
      <c r="U35" s="113"/>
      <c r="V35" s="113"/>
      <c r="W35" s="109"/>
      <c r="X35" s="113"/>
    </row>
    <row r="36" spans="1:24" s="98" customFormat="1" x14ac:dyDescent="0.35">
      <c r="B36" s="113"/>
      <c r="C36" s="113"/>
      <c r="D36" s="113"/>
      <c r="E36" s="113"/>
      <c r="F36" s="113"/>
      <c r="G36" s="113"/>
      <c r="H36" s="113"/>
      <c r="I36" s="113"/>
      <c r="J36" s="113"/>
      <c r="K36" s="113"/>
      <c r="L36" s="113"/>
      <c r="M36" s="113"/>
      <c r="N36" s="113"/>
      <c r="O36" s="113"/>
      <c r="P36" s="113"/>
      <c r="Q36" s="113"/>
      <c r="R36" s="113"/>
      <c r="S36" s="113"/>
      <c r="T36" s="113"/>
      <c r="U36" s="113"/>
      <c r="V36" s="113"/>
      <c r="W36" s="113"/>
      <c r="X36" s="113"/>
    </row>
    <row r="37" spans="1:24" s="98" customFormat="1" x14ac:dyDescent="0.35">
      <c r="B37" s="113"/>
      <c r="C37" s="113"/>
      <c r="D37" s="113"/>
      <c r="E37" s="113"/>
      <c r="F37" s="113"/>
      <c r="G37" s="113"/>
      <c r="H37" s="113"/>
      <c r="I37" s="113"/>
      <c r="J37" s="113"/>
      <c r="K37" s="113"/>
      <c r="L37" s="113"/>
      <c r="M37" s="113"/>
      <c r="N37" s="113"/>
      <c r="O37" s="113"/>
      <c r="P37" s="113"/>
      <c r="Q37" s="113"/>
      <c r="R37" s="113"/>
      <c r="S37" s="113"/>
      <c r="T37" s="113"/>
      <c r="U37" s="113"/>
      <c r="V37" s="113"/>
      <c r="W37" s="113"/>
      <c r="X37" s="113"/>
    </row>
    <row r="38" spans="1:24" s="98" customFormat="1" x14ac:dyDescent="0.35">
      <c r="B38" s="113"/>
      <c r="C38" s="113"/>
      <c r="D38" s="113"/>
      <c r="E38" s="113"/>
      <c r="F38" s="113"/>
      <c r="G38" s="113"/>
      <c r="H38" s="113"/>
      <c r="I38" s="113"/>
      <c r="J38" s="113"/>
      <c r="K38" s="113"/>
      <c r="L38" s="113"/>
      <c r="M38" s="113"/>
      <c r="N38" s="113"/>
      <c r="O38" s="113"/>
      <c r="P38" s="113"/>
      <c r="Q38" s="113"/>
      <c r="R38" s="113"/>
      <c r="S38" s="113"/>
      <c r="T38" s="113"/>
      <c r="U38" s="113"/>
      <c r="V38" s="113"/>
      <c r="W38" s="113"/>
      <c r="X38" s="114"/>
    </row>
    <row r="39" spans="1:24" s="98" customFormat="1" x14ac:dyDescent="0.35">
      <c r="B39" s="113"/>
      <c r="C39" s="113"/>
      <c r="D39" s="113"/>
      <c r="E39" s="113"/>
      <c r="F39" s="113"/>
      <c r="G39" s="113"/>
      <c r="H39" s="113"/>
      <c r="I39" s="113"/>
      <c r="J39" s="113"/>
      <c r="K39" s="113"/>
      <c r="L39" s="113"/>
      <c r="M39" s="113"/>
      <c r="N39" s="113"/>
      <c r="O39" s="113"/>
      <c r="P39" s="113"/>
      <c r="Q39" s="113"/>
      <c r="R39" s="113"/>
      <c r="S39" s="113"/>
      <c r="T39" s="113"/>
      <c r="U39" s="113"/>
      <c r="V39" s="113"/>
      <c r="W39" s="113"/>
      <c r="X39" s="114"/>
    </row>
    <row r="40" spans="1:24" s="98" customFormat="1" x14ac:dyDescent="0.35">
      <c r="A40" s="1" t="s">
        <v>153</v>
      </c>
      <c r="B40" s="113"/>
      <c r="C40" s="113"/>
      <c r="D40" s="113"/>
      <c r="E40" s="113"/>
      <c r="F40" s="113"/>
      <c r="G40" s="113"/>
      <c r="H40" s="113"/>
      <c r="I40" s="113"/>
      <c r="J40" s="113"/>
      <c r="K40" s="113"/>
      <c r="L40" s="113"/>
      <c r="M40" s="113"/>
      <c r="N40" s="113"/>
      <c r="O40" s="113"/>
      <c r="P40" s="113"/>
      <c r="Q40" s="113"/>
      <c r="R40" s="113"/>
      <c r="S40" s="113"/>
      <c r="T40" s="113"/>
      <c r="U40" s="113"/>
      <c r="V40" s="113"/>
      <c r="W40" s="113"/>
      <c r="X40" s="114"/>
    </row>
    <row r="41" spans="1:24" s="98" customFormat="1" x14ac:dyDescent="0.35">
      <c r="B41" s="113"/>
      <c r="C41" s="113"/>
      <c r="D41" s="113"/>
      <c r="E41" s="113"/>
      <c r="F41" s="113"/>
      <c r="G41" s="113"/>
      <c r="H41" s="113"/>
      <c r="I41" s="113"/>
      <c r="J41" s="113"/>
      <c r="K41" s="113"/>
      <c r="L41" s="113"/>
      <c r="M41" s="113"/>
      <c r="N41" s="113"/>
      <c r="O41" s="113"/>
      <c r="P41" s="113"/>
      <c r="Q41" s="113"/>
      <c r="R41" s="113"/>
      <c r="S41" s="113"/>
      <c r="T41" s="113"/>
      <c r="U41" s="113"/>
      <c r="V41" s="113"/>
      <c r="W41" s="113"/>
      <c r="X41" s="114"/>
    </row>
    <row r="42" spans="1:24" s="98" customFormat="1" x14ac:dyDescent="0.35">
      <c r="A42" s="115"/>
      <c r="B42" s="113"/>
      <c r="C42" s="113"/>
      <c r="D42" s="113"/>
      <c r="E42" s="113"/>
      <c r="F42" s="113"/>
      <c r="G42" s="113"/>
      <c r="H42" s="113"/>
      <c r="I42" s="113"/>
      <c r="J42" s="113"/>
      <c r="K42" s="113"/>
      <c r="L42" s="113"/>
      <c r="M42" s="113"/>
      <c r="N42" s="113"/>
      <c r="O42" s="113"/>
      <c r="P42" s="113"/>
      <c r="Q42" s="113"/>
      <c r="R42" s="113"/>
      <c r="S42" s="113"/>
      <c r="T42" s="113"/>
      <c r="U42" s="113"/>
      <c r="V42" s="113"/>
      <c r="W42" s="113"/>
      <c r="X42" s="113"/>
    </row>
    <row r="43" spans="1:24" s="110" customFormat="1" x14ac:dyDescent="0.35">
      <c r="A43" s="98"/>
      <c r="B43" s="113"/>
      <c r="C43" s="113"/>
      <c r="D43" s="113"/>
      <c r="E43" s="113"/>
      <c r="F43" s="113"/>
      <c r="G43" s="113"/>
      <c r="H43" s="113"/>
      <c r="I43" s="113"/>
      <c r="J43" s="113"/>
      <c r="K43" s="113"/>
      <c r="L43" s="113"/>
      <c r="M43" s="113"/>
      <c r="N43" s="113"/>
      <c r="O43" s="113"/>
      <c r="P43" s="113"/>
      <c r="Q43" s="113"/>
      <c r="R43" s="113"/>
      <c r="S43" s="113"/>
      <c r="T43" s="113"/>
      <c r="U43" s="113"/>
      <c r="V43" s="113"/>
      <c r="W43" s="109"/>
      <c r="X43" s="114"/>
    </row>
    <row r="44" spans="1:24" s="98" customFormat="1" x14ac:dyDescent="0.35">
      <c r="B44" s="113"/>
      <c r="C44" s="113"/>
      <c r="D44" s="113"/>
      <c r="E44" s="113"/>
      <c r="F44" s="113"/>
      <c r="G44" s="113"/>
      <c r="H44" s="113"/>
      <c r="I44" s="113"/>
      <c r="J44" s="113"/>
      <c r="K44" s="113"/>
      <c r="L44" s="113"/>
      <c r="M44" s="113"/>
      <c r="N44" s="113"/>
      <c r="O44" s="113"/>
      <c r="P44" s="113"/>
      <c r="Q44" s="113"/>
      <c r="R44" s="113"/>
      <c r="S44" s="113"/>
      <c r="T44" s="113"/>
      <c r="U44" s="113"/>
      <c r="V44" s="113"/>
      <c r="W44" s="113"/>
      <c r="X44" s="113"/>
    </row>
    <row r="45" spans="1:24" s="98" customFormat="1" x14ac:dyDescent="0.35">
      <c r="A45" s="1" t="s">
        <v>153</v>
      </c>
      <c r="B45" s="113"/>
      <c r="C45" s="113"/>
      <c r="D45" s="113"/>
      <c r="E45" s="113"/>
      <c r="F45" s="113"/>
      <c r="G45" s="113"/>
      <c r="H45" s="113"/>
      <c r="I45" s="113"/>
      <c r="J45" s="113"/>
      <c r="K45" s="113"/>
      <c r="L45" s="113"/>
      <c r="M45" s="113"/>
      <c r="N45" s="113"/>
      <c r="O45" s="113"/>
      <c r="P45" s="113"/>
      <c r="Q45" s="113"/>
      <c r="R45" s="113"/>
      <c r="S45" s="113"/>
      <c r="T45" s="114"/>
      <c r="U45" s="113"/>
      <c r="V45" s="114"/>
      <c r="W45" s="113"/>
      <c r="X45" s="114"/>
    </row>
    <row r="46" spans="1:24" s="98" customFormat="1" x14ac:dyDescent="0.35">
      <c r="B46" s="113"/>
      <c r="C46" s="113"/>
      <c r="D46" s="113"/>
      <c r="E46" s="113"/>
      <c r="F46" s="113"/>
      <c r="G46" s="113"/>
      <c r="H46" s="113"/>
      <c r="I46" s="113"/>
      <c r="J46" s="113"/>
      <c r="K46" s="113"/>
      <c r="L46" s="113"/>
      <c r="M46" s="113"/>
      <c r="N46" s="113"/>
      <c r="O46" s="113"/>
      <c r="P46" s="113"/>
      <c r="Q46" s="113"/>
      <c r="R46" s="113"/>
      <c r="S46" s="113"/>
      <c r="T46" s="114"/>
      <c r="U46" s="113"/>
      <c r="V46" s="114"/>
      <c r="W46" s="113"/>
      <c r="X46" s="114"/>
    </row>
    <row r="47" spans="1:24" s="98" customFormat="1" x14ac:dyDescent="0.35">
      <c r="B47" s="113"/>
      <c r="C47" s="113"/>
      <c r="D47" s="113"/>
      <c r="E47" s="113"/>
      <c r="F47" s="113"/>
      <c r="G47" s="113"/>
      <c r="H47" s="113"/>
      <c r="I47" s="113"/>
      <c r="J47" s="113"/>
      <c r="K47" s="113"/>
      <c r="L47" s="113"/>
      <c r="M47" s="113"/>
      <c r="N47" s="113"/>
      <c r="O47" s="113"/>
      <c r="P47" s="113"/>
      <c r="Q47" s="113"/>
      <c r="R47" s="113"/>
      <c r="S47" s="113"/>
      <c r="T47" s="114"/>
      <c r="U47" s="113"/>
      <c r="V47" s="114"/>
      <c r="W47" s="113"/>
      <c r="X47" s="114"/>
    </row>
    <row r="48" spans="1:24" s="98" customFormat="1" x14ac:dyDescent="0.35">
      <c r="B48" s="113"/>
      <c r="C48" s="113"/>
      <c r="D48" s="113"/>
      <c r="E48" s="113"/>
      <c r="F48" s="113"/>
      <c r="G48" s="113"/>
      <c r="H48" s="113"/>
      <c r="I48" s="113"/>
      <c r="J48" s="113"/>
      <c r="K48" s="113"/>
      <c r="L48" s="113"/>
      <c r="M48" s="113"/>
      <c r="N48" s="113"/>
      <c r="O48" s="113"/>
      <c r="P48" s="113"/>
      <c r="Q48" s="113"/>
      <c r="R48" s="113"/>
      <c r="S48" s="113"/>
      <c r="T48" s="114"/>
      <c r="U48" s="113"/>
      <c r="V48" s="114"/>
      <c r="W48" s="113"/>
      <c r="X48" s="114"/>
    </row>
    <row r="49" spans="1:25" s="98" customFormat="1" x14ac:dyDescent="0.35">
      <c r="A49" s="115"/>
      <c r="B49" s="113"/>
      <c r="C49" s="113"/>
      <c r="D49" s="113"/>
      <c r="E49" s="113"/>
      <c r="F49" s="113"/>
      <c r="G49" s="113"/>
      <c r="H49" s="113"/>
      <c r="I49" s="113"/>
      <c r="J49" s="113"/>
      <c r="K49" s="113"/>
      <c r="L49" s="113"/>
      <c r="M49" s="113"/>
      <c r="N49" s="113"/>
      <c r="O49" s="113"/>
      <c r="P49" s="113"/>
      <c r="Q49" s="113"/>
      <c r="R49" s="113"/>
      <c r="S49" s="113"/>
      <c r="T49" s="113"/>
      <c r="U49" s="113"/>
      <c r="V49" s="113"/>
      <c r="W49" s="113"/>
      <c r="X49" s="113"/>
    </row>
    <row r="50" spans="1:25" s="110" customFormat="1" x14ac:dyDescent="0.35">
      <c r="A50" s="1" t="s">
        <v>153</v>
      </c>
      <c r="B50" s="113"/>
      <c r="C50" s="113"/>
      <c r="D50" s="113"/>
      <c r="E50" s="113"/>
      <c r="F50" s="113"/>
      <c r="G50" s="113"/>
      <c r="H50" s="113"/>
      <c r="I50" s="113"/>
      <c r="J50" s="113"/>
      <c r="K50" s="113"/>
      <c r="L50" s="113"/>
      <c r="M50" s="113"/>
      <c r="N50" s="113"/>
      <c r="O50" s="113"/>
      <c r="P50" s="113"/>
      <c r="Q50" s="113"/>
      <c r="R50" s="113"/>
      <c r="S50" s="113"/>
      <c r="T50" s="114"/>
      <c r="U50" s="113"/>
      <c r="V50" s="114"/>
      <c r="W50" s="109"/>
      <c r="X50" s="114"/>
    </row>
    <row r="51" spans="1:25" s="98" customFormat="1" x14ac:dyDescent="0.35">
      <c r="B51" s="113"/>
      <c r="C51" s="113"/>
      <c r="D51" s="113"/>
      <c r="E51" s="113"/>
      <c r="F51" s="113"/>
      <c r="G51" s="113"/>
      <c r="H51" s="113"/>
      <c r="I51" s="113"/>
      <c r="J51" s="113"/>
      <c r="K51" s="113"/>
      <c r="L51" s="113"/>
      <c r="M51" s="113"/>
      <c r="N51" s="113"/>
      <c r="O51" s="113"/>
      <c r="P51" s="113"/>
      <c r="Q51" s="113"/>
      <c r="R51" s="113"/>
      <c r="S51" s="113"/>
      <c r="T51" s="113"/>
      <c r="U51" s="113"/>
      <c r="V51" s="113"/>
      <c r="W51" s="113"/>
      <c r="X51" s="113"/>
    </row>
    <row r="52" spans="1:25" s="98" customFormat="1" x14ac:dyDescent="0.35">
      <c r="B52" s="113"/>
      <c r="C52" s="113"/>
      <c r="D52" s="113"/>
      <c r="E52" s="113"/>
      <c r="F52" s="113"/>
      <c r="G52" s="113"/>
      <c r="H52" s="113"/>
      <c r="I52" s="113"/>
      <c r="J52" s="113"/>
      <c r="K52" s="113"/>
      <c r="L52" s="113"/>
      <c r="M52" s="113"/>
      <c r="N52" s="113"/>
      <c r="O52" s="113"/>
      <c r="P52" s="113"/>
      <c r="Q52" s="113"/>
      <c r="R52" s="113"/>
      <c r="S52" s="113"/>
      <c r="T52" s="113"/>
      <c r="U52" s="113"/>
      <c r="V52" s="114"/>
      <c r="W52" s="113"/>
      <c r="X52" s="114"/>
    </row>
    <row r="53" spans="1:25" s="98" customFormat="1" x14ac:dyDescent="0.35">
      <c r="B53" s="113"/>
      <c r="C53" s="113"/>
      <c r="D53" s="113"/>
      <c r="E53" s="113"/>
      <c r="F53" s="113"/>
      <c r="G53" s="113"/>
      <c r="H53" s="113"/>
      <c r="I53" s="113"/>
      <c r="J53" s="113"/>
      <c r="K53" s="113"/>
      <c r="L53" s="113"/>
      <c r="M53" s="113"/>
      <c r="N53" s="113"/>
      <c r="O53" s="113"/>
      <c r="P53" s="113"/>
      <c r="Q53" s="113"/>
      <c r="R53" s="113"/>
      <c r="S53" s="113"/>
      <c r="T53" s="113"/>
      <c r="U53" s="113"/>
      <c r="V53" s="114"/>
      <c r="W53" s="113"/>
      <c r="X53" s="114"/>
    </row>
    <row r="54" spans="1:25" s="98" customFormat="1" x14ac:dyDescent="0.35">
      <c r="B54" s="113"/>
      <c r="C54" s="113"/>
      <c r="D54" s="113"/>
      <c r="E54" s="113"/>
      <c r="F54" s="113"/>
      <c r="G54" s="113"/>
      <c r="H54" s="113"/>
      <c r="I54" s="113"/>
      <c r="J54" s="113"/>
      <c r="K54" s="113"/>
      <c r="L54" s="113"/>
      <c r="M54" s="113"/>
      <c r="N54" s="113"/>
      <c r="O54" s="113"/>
      <c r="P54" s="113"/>
      <c r="Q54" s="113"/>
      <c r="R54" s="113"/>
      <c r="S54" s="113"/>
      <c r="T54" s="113"/>
      <c r="U54" s="113"/>
      <c r="V54" s="114"/>
      <c r="W54" s="113"/>
      <c r="X54" s="114"/>
    </row>
    <row r="55" spans="1:25" s="98" customFormat="1" x14ac:dyDescent="0.35">
      <c r="A55" s="1" t="s">
        <v>153</v>
      </c>
      <c r="B55" s="113"/>
      <c r="C55" s="113"/>
      <c r="D55" s="113"/>
      <c r="E55" s="113"/>
      <c r="F55" s="113"/>
      <c r="G55" s="113"/>
      <c r="H55" s="113"/>
      <c r="I55" s="113"/>
      <c r="J55" s="113"/>
      <c r="K55" s="113"/>
      <c r="L55" s="113"/>
      <c r="M55" s="113"/>
      <c r="N55" s="113"/>
      <c r="O55" s="113"/>
      <c r="P55" s="113"/>
      <c r="Q55" s="113"/>
      <c r="R55" s="113"/>
      <c r="S55" s="113"/>
      <c r="T55" s="113"/>
      <c r="U55" s="113"/>
      <c r="V55" s="114"/>
      <c r="W55" s="113"/>
      <c r="X55" s="114"/>
    </row>
    <row r="56" spans="1:25" s="98" customFormat="1" x14ac:dyDescent="0.35">
      <c r="A56" s="115"/>
      <c r="B56" s="113"/>
      <c r="C56" s="113"/>
      <c r="D56" s="113"/>
      <c r="E56" s="113"/>
      <c r="F56" s="113"/>
      <c r="G56" s="113"/>
      <c r="H56" s="113"/>
      <c r="I56" s="113"/>
      <c r="J56" s="113"/>
      <c r="K56" s="113"/>
      <c r="L56" s="113"/>
      <c r="M56" s="113"/>
      <c r="N56" s="113"/>
      <c r="O56" s="113"/>
      <c r="P56" s="113"/>
      <c r="Q56" s="113"/>
      <c r="R56" s="113"/>
      <c r="S56" s="113"/>
      <c r="T56" s="113"/>
      <c r="U56" s="113"/>
      <c r="V56" s="113"/>
      <c r="W56" s="113"/>
      <c r="X56" s="113"/>
    </row>
    <row r="57" spans="1:25" s="110" customFormat="1" x14ac:dyDescent="0.35">
      <c r="A57" s="98"/>
      <c r="B57" s="113"/>
      <c r="C57" s="113"/>
      <c r="D57" s="113"/>
      <c r="E57" s="113"/>
      <c r="F57" s="113"/>
      <c r="G57" s="113"/>
      <c r="H57" s="113"/>
      <c r="I57" s="113"/>
      <c r="J57" s="113"/>
      <c r="K57" s="113"/>
      <c r="L57" s="113"/>
      <c r="M57" s="113"/>
      <c r="N57" s="113"/>
      <c r="O57" s="113"/>
      <c r="P57" s="113"/>
      <c r="Q57" s="113"/>
      <c r="R57" s="113"/>
      <c r="S57" s="113"/>
      <c r="T57" s="113"/>
      <c r="U57" s="113"/>
      <c r="V57" s="114"/>
      <c r="W57" s="109"/>
      <c r="X57" s="114"/>
    </row>
    <row r="58" spans="1:25" s="98" customFormat="1" x14ac:dyDescent="0.35"/>
    <row r="59" spans="1:25" s="98" customFormat="1" ht="18.5" x14ac:dyDescent="0.45">
      <c r="A59" s="11" t="s">
        <v>151</v>
      </c>
      <c r="B59"/>
      <c r="C59"/>
      <c r="D59"/>
      <c r="E59"/>
      <c r="F59"/>
      <c r="G59"/>
      <c r="H59"/>
      <c r="I59"/>
      <c r="J59"/>
      <c r="K59"/>
      <c r="L59"/>
      <c r="M59"/>
      <c r="N59"/>
      <c r="O59"/>
      <c r="P59"/>
      <c r="Q59"/>
      <c r="R59"/>
      <c r="S59"/>
      <c r="T59"/>
      <c r="U59"/>
      <c r="V59"/>
      <c r="W59"/>
      <c r="X59"/>
      <c r="Y59"/>
    </row>
    <row r="60" spans="1:25" s="98" customFormat="1" x14ac:dyDescent="0.35">
      <c r="A60" s="20" t="s">
        <v>152</v>
      </c>
      <c r="B60"/>
      <c r="C60"/>
      <c r="D60"/>
      <c r="E60"/>
      <c r="F60"/>
      <c r="G60"/>
      <c r="H60"/>
      <c r="I60"/>
      <c r="J60"/>
      <c r="K60"/>
      <c r="L60"/>
      <c r="M60"/>
      <c r="N60"/>
      <c r="O60"/>
      <c r="P60"/>
      <c r="Q60"/>
      <c r="R60"/>
      <c r="S60"/>
      <c r="T60"/>
      <c r="U60"/>
      <c r="V60"/>
      <c r="W60"/>
      <c r="X60"/>
      <c r="Y60"/>
    </row>
    <row r="61" spans="1:25" s="98" customFormat="1" x14ac:dyDescent="0.35">
      <c r="A61"/>
      <c r="B61" s="41" t="s">
        <v>70</v>
      </c>
      <c r="C61"/>
      <c r="D61"/>
      <c r="E61"/>
      <c r="F61"/>
      <c r="G61"/>
      <c r="H61"/>
      <c r="I61"/>
      <c r="J61"/>
      <c r="K61"/>
      <c r="L61"/>
      <c r="M61"/>
      <c r="N61"/>
      <c r="O61"/>
      <c r="P61"/>
      <c r="Q61"/>
      <c r="R61"/>
      <c r="S61"/>
      <c r="T61"/>
      <c r="U61"/>
      <c r="V61"/>
      <c r="W61"/>
      <c r="X61"/>
      <c r="Y61"/>
    </row>
    <row r="62" spans="1:25" s="98" customFormat="1" ht="15" thickBot="1" x14ac:dyDescent="0.4">
      <c r="A62" t="s">
        <v>44</v>
      </c>
      <c r="B62" s="77">
        <v>14</v>
      </c>
      <c r="C62" s="3" t="s">
        <v>48</v>
      </c>
      <c r="D62" s="77">
        <f>B62-1</f>
        <v>13</v>
      </c>
      <c r="E62" s="3" t="s">
        <v>59</v>
      </c>
      <c r="F62" s="77">
        <f>D62-1</f>
        <v>12</v>
      </c>
      <c r="G62" s="3" t="s">
        <v>60</v>
      </c>
      <c r="H62" s="77">
        <f>F62-1</f>
        <v>11</v>
      </c>
      <c r="I62" s="3" t="s">
        <v>61</v>
      </c>
      <c r="J62" s="77">
        <f>H62-1</f>
        <v>10</v>
      </c>
      <c r="K62" s="3" t="s">
        <v>62</v>
      </c>
      <c r="L62" s="77">
        <f>J62-1</f>
        <v>9</v>
      </c>
      <c r="M62" s="3" t="s">
        <v>63</v>
      </c>
      <c r="N62" s="77">
        <f>L62-1</f>
        <v>8</v>
      </c>
      <c r="O62" s="3" t="s">
        <v>64</v>
      </c>
      <c r="P62" s="77">
        <f>N62-1</f>
        <v>7</v>
      </c>
      <c r="Q62" s="3" t="s">
        <v>65</v>
      </c>
      <c r="R62" s="77">
        <f>P62-1</f>
        <v>6</v>
      </c>
      <c r="S62" s="3" t="s">
        <v>66</v>
      </c>
      <c r="T62" s="77">
        <f>R62-1</f>
        <v>5</v>
      </c>
      <c r="U62" s="3" t="s">
        <v>67</v>
      </c>
      <c r="V62" s="77">
        <f>T62-1</f>
        <v>4</v>
      </c>
      <c r="W62" s="3" t="s">
        <v>68</v>
      </c>
      <c r="X62" s="77">
        <f t="shared" ref="X62" si="0">V62-1</f>
        <v>3</v>
      </c>
      <c r="Y62"/>
    </row>
    <row r="63" spans="1:25" s="98" customFormat="1" ht="15" thickBot="1" x14ac:dyDescent="0.4">
      <c r="A63" s="8">
        <v>1</v>
      </c>
      <c r="B63" s="31">
        <v>105</v>
      </c>
      <c r="C63" s="32">
        <v>1</v>
      </c>
      <c r="D63" s="32">
        <f>$B$63</f>
        <v>105</v>
      </c>
      <c r="E63" s="32">
        <v>1</v>
      </c>
      <c r="F63" s="32">
        <f>$B$63</f>
        <v>105</v>
      </c>
      <c r="G63" s="32">
        <v>1</v>
      </c>
      <c r="H63" s="32">
        <f>$B$63</f>
        <v>105</v>
      </c>
      <c r="I63" s="32">
        <v>1</v>
      </c>
      <c r="J63" s="32">
        <f>$B$63</f>
        <v>105</v>
      </c>
      <c r="K63" s="32">
        <v>1</v>
      </c>
      <c r="L63" s="32">
        <f>$B$63</f>
        <v>105</v>
      </c>
      <c r="M63" s="32">
        <v>1</v>
      </c>
      <c r="N63" s="32">
        <f>$B$63</f>
        <v>105</v>
      </c>
      <c r="O63" s="32">
        <v>1</v>
      </c>
      <c r="P63" s="32">
        <f>$B$63</f>
        <v>105</v>
      </c>
      <c r="Q63" s="32">
        <v>1</v>
      </c>
      <c r="R63" s="32">
        <f>$B$63</f>
        <v>105</v>
      </c>
      <c r="S63" s="32">
        <v>1</v>
      </c>
      <c r="T63" s="32">
        <f>$B$63</f>
        <v>105</v>
      </c>
      <c r="U63" s="32">
        <v>1</v>
      </c>
      <c r="V63" s="32">
        <f>$B$63</f>
        <v>105</v>
      </c>
      <c r="W63" s="32">
        <v>1</v>
      </c>
      <c r="X63" s="32">
        <f>$B$63</f>
        <v>105</v>
      </c>
      <c r="Y63"/>
    </row>
    <row r="64" spans="1:25" s="98" customFormat="1" ht="15" thickBot="1" x14ac:dyDescent="0.4">
      <c r="A64">
        <f>A63+1</f>
        <v>2</v>
      </c>
      <c r="B64" s="31">
        <v>103</v>
      </c>
      <c r="C64" s="33">
        <f>C63+(13/12)</f>
        <v>2.083333333333333</v>
      </c>
      <c r="D64" s="33">
        <f>$B64-((C64-INT(C64))*($B64-$B65))</f>
        <v>102.875</v>
      </c>
      <c r="E64" s="33">
        <f>E63+(13/11)</f>
        <v>2.1818181818181817</v>
      </c>
      <c r="F64" s="33">
        <f>$B64-((E64-INT(E64))*($B64-$B65))</f>
        <v>102.72727272727273</v>
      </c>
      <c r="G64" s="33">
        <f>G63+(13/10)</f>
        <v>2.2999999999999998</v>
      </c>
      <c r="H64" s="33">
        <f>$B64-((G64-INT(G64))*($B64-$B65))</f>
        <v>102.55</v>
      </c>
      <c r="I64" s="33">
        <f>I63+(13/9)</f>
        <v>2.4444444444444446</v>
      </c>
      <c r="J64" s="33">
        <f>$B64-((I64-INT(I64))*($B64-$B65))</f>
        <v>102.33333333333333</v>
      </c>
      <c r="K64" s="33">
        <f>K63+(13/8)</f>
        <v>2.625</v>
      </c>
      <c r="L64" s="33">
        <f>$B64-((K64-INT(K64))*($B64-$B65))</f>
        <v>102.0625</v>
      </c>
      <c r="M64" s="33">
        <f>M63+(13/7)</f>
        <v>2.8571428571428572</v>
      </c>
      <c r="N64" s="33">
        <f>$B64-((M64-INT(M64))*($B64-$B65))</f>
        <v>101.71428571428571</v>
      </c>
      <c r="O64" s="33">
        <f>O63+(13/6)</f>
        <v>3.1666666666666665</v>
      </c>
      <c r="P64" s="33">
        <f>$B65-((O64-INT(O64))*($B65-$B66))</f>
        <v>101.33333333333333</v>
      </c>
      <c r="Q64" s="33">
        <f>Q63+(13/5)</f>
        <v>3.6</v>
      </c>
      <c r="R64" s="33">
        <f>$B65-((Q64-INT(Q64))*($B65-$B66))</f>
        <v>100.9</v>
      </c>
      <c r="S64" s="33">
        <f>S63+(13/4)</f>
        <v>4.25</v>
      </c>
      <c r="T64" s="33">
        <f>$B66-((S64-INT(S64))*($B66-$B67))</f>
        <v>100.375</v>
      </c>
      <c r="U64" s="33">
        <f>U63+(13/3)</f>
        <v>5.333333333333333</v>
      </c>
      <c r="V64" s="33">
        <f>$B67-((U64-INT(U64))*($B67-$B68))</f>
        <v>99.916666666666671</v>
      </c>
      <c r="W64" s="33">
        <f>W63+(13/2)</f>
        <v>7.5</v>
      </c>
      <c r="X64" s="33">
        <f>$B69-((W64-INT(W64))*($B69-$B70))</f>
        <v>99.375</v>
      </c>
      <c r="Y64"/>
    </row>
    <row r="65" spans="1:25" s="98" customFormat="1" ht="15" thickBot="1" x14ac:dyDescent="0.4">
      <c r="A65">
        <f t="shared" ref="A65:A76" si="1">A64+1</f>
        <v>3</v>
      </c>
      <c r="B65" s="31">
        <v>101.5</v>
      </c>
      <c r="C65" s="33">
        <f t="shared" ref="C65:C75" si="2">C64+(13/12)</f>
        <v>3.1666666666666661</v>
      </c>
      <c r="D65" s="33">
        <f t="shared" ref="D65:D74" si="3">$B65-((C65-INT(C65))*($B65-$B66))</f>
        <v>101.33333333333333</v>
      </c>
      <c r="E65" s="33">
        <f t="shared" ref="E65:E74" si="4">E64+(13/11)</f>
        <v>3.3636363636363633</v>
      </c>
      <c r="F65" s="33">
        <f t="shared" ref="F65:F67" si="5">$B65-((E65-INT(E65))*($B65-$B66))</f>
        <v>101.13636363636364</v>
      </c>
      <c r="G65" s="33">
        <f t="shared" ref="G65:G73" si="6">G64+(13/10)</f>
        <v>3.5999999999999996</v>
      </c>
      <c r="H65" s="33">
        <f>$B65-((G65-INT(G65))*($B65-$B66))</f>
        <v>100.9</v>
      </c>
      <c r="I65" s="33">
        <f t="shared" ref="I65:I72" si="7">I64+(13/9)</f>
        <v>3.8888888888888893</v>
      </c>
      <c r="J65" s="33">
        <f>$B65-((I65-INT(I65))*($B65-$B66))</f>
        <v>100.61111111111111</v>
      </c>
      <c r="K65" s="33">
        <f t="shared" ref="K65:K71" si="8">K64+(13/8)</f>
        <v>4.25</v>
      </c>
      <c r="L65" s="33">
        <f>$B66-((K65-INT(K65))*($B66-$B67))</f>
        <v>100.375</v>
      </c>
      <c r="M65" s="33">
        <f t="shared" ref="M65:M70" si="9">M64+(13/7)</f>
        <v>4.7142857142857144</v>
      </c>
      <c r="N65" s="33">
        <f>$B66-((M65-INT(M65))*($B66-$B67))</f>
        <v>100.14285714285714</v>
      </c>
      <c r="O65" s="33">
        <f t="shared" ref="O65:O69" si="10">O64+(13/6)</f>
        <v>5.333333333333333</v>
      </c>
      <c r="P65" s="33">
        <f>$B67-((O65-INT(O65))*($B67-$B68))</f>
        <v>99.916666666666671</v>
      </c>
      <c r="Q65" s="33">
        <f t="shared" ref="Q65:Q68" si="11">Q64+(13/5)</f>
        <v>6.2</v>
      </c>
      <c r="R65" s="33">
        <f>$B68-((Q65-INT(Q65))*($B68-$B69))</f>
        <v>99.7</v>
      </c>
      <c r="S65" s="33">
        <f t="shared" ref="S65:S67" si="12">S64+(13/4)</f>
        <v>7.5</v>
      </c>
      <c r="T65" s="65">
        <f>$B69-((S65-INT(S65))*($B69-$B70))</f>
        <v>99.375</v>
      </c>
      <c r="U65" s="65">
        <f t="shared" ref="U65:U66" si="13">U64+(13/3)</f>
        <v>9.6666666666666661</v>
      </c>
      <c r="V65" s="65">
        <f>$B71-((U65-INT(U65))*($B71-$B72))</f>
        <v>98.933333333333337</v>
      </c>
      <c r="W65" s="102">
        <f>W64+(13/2)</f>
        <v>14</v>
      </c>
      <c r="X65" s="103">
        <f>$B$76</f>
        <v>98.5</v>
      </c>
      <c r="Y65"/>
    </row>
    <row r="66" spans="1:25" s="98" customFormat="1" ht="15" thickBot="1" x14ac:dyDescent="0.4">
      <c r="A66">
        <f t="shared" si="1"/>
        <v>4</v>
      </c>
      <c r="B66" s="31">
        <v>100.5</v>
      </c>
      <c r="C66" s="102">
        <f t="shared" si="2"/>
        <v>4.2499999999999991</v>
      </c>
      <c r="D66" s="102">
        <f t="shared" si="3"/>
        <v>100.375</v>
      </c>
      <c r="E66" s="102">
        <f t="shared" si="4"/>
        <v>4.545454545454545</v>
      </c>
      <c r="F66" s="102">
        <f t="shared" si="5"/>
        <v>100.22727272727273</v>
      </c>
      <c r="G66" s="102">
        <f t="shared" si="6"/>
        <v>4.8999999999999995</v>
      </c>
      <c r="H66" s="102">
        <f>$B66-((G66-INT(G66))*($B66-$B67))</f>
        <v>100.05</v>
      </c>
      <c r="I66" s="102">
        <f t="shared" si="7"/>
        <v>5.3333333333333339</v>
      </c>
      <c r="J66" s="102">
        <f>$B67-((I66-INT(I66))*($B67-$B68))</f>
        <v>99.916666666666671</v>
      </c>
      <c r="K66" s="102">
        <f t="shared" si="8"/>
        <v>5.875</v>
      </c>
      <c r="L66" s="102">
        <f>$B67-((K66-INT(K66))*($B67-$B68))</f>
        <v>99.78125</v>
      </c>
      <c r="M66" s="102">
        <f t="shared" si="9"/>
        <v>6.5714285714285712</v>
      </c>
      <c r="N66" s="102">
        <f>$B68-((M66-INT(M66))*($B68-$B69))</f>
        <v>99.607142857142861</v>
      </c>
      <c r="O66" s="102">
        <f t="shared" si="10"/>
        <v>7.5</v>
      </c>
      <c r="P66" s="102">
        <f>$B69-((O66-INT(O66))*($B69-$B70))</f>
        <v>99.375</v>
      </c>
      <c r="Q66" s="102">
        <f t="shared" si="11"/>
        <v>8.8000000000000007</v>
      </c>
      <c r="R66" s="102">
        <f>$B70-((Q66-INT(Q66))*($B70-$B71))</f>
        <v>99.05</v>
      </c>
      <c r="S66" s="102">
        <f t="shared" si="12"/>
        <v>10.75</v>
      </c>
      <c r="T66" s="102">
        <f>$B72-((S66-INT(S66))*($B72-$B73))</f>
        <v>98.825000000000003</v>
      </c>
      <c r="U66" s="102">
        <f t="shared" si="13"/>
        <v>14</v>
      </c>
      <c r="V66" s="103">
        <f>$B$76</f>
        <v>98.5</v>
      </c>
      <c r="W66" s="103"/>
      <c r="X66" s="102"/>
      <c r="Y66" s="104"/>
    </row>
    <row r="67" spans="1:25" s="98" customFormat="1" ht="15" thickBot="1" x14ac:dyDescent="0.4">
      <c r="A67">
        <f t="shared" si="1"/>
        <v>5</v>
      </c>
      <c r="B67" s="31">
        <v>100</v>
      </c>
      <c r="C67" s="102">
        <f t="shared" si="2"/>
        <v>5.3333333333333321</v>
      </c>
      <c r="D67" s="102">
        <f t="shared" si="3"/>
        <v>99.916666666666671</v>
      </c>
      <c r="E67" s="102">
        <f t="shared" si="4"/>
        <v>5.7272727272727266</v>
      </c>
      <c r="F67" s="102">
        <f t="shared" si="5"/>
        <v>99.818181818181813</v>
      </c>
      <c r="G67" s="102">
        <f t="shared" si="6"/>
        <v>6.1999999999999993</v>
      </c>
      <c r="H67" s="102">
        <f>$B68-((G67-INT(G67))*($B68-$B69))</f>
        <v>99.7</v>
      </c>
      <c r="I67" s="102">
        <f t="shared" si="7"/>
        <v>6.7777777777777786</v>
      </c>
      <c r="J67" s="102">
        <f>$B68-((I67-INT(I67))*($B68-$B69))</f>
        <v>99.555555555555557</v>
      </c>
      <c r="K67" s="102">
        <f t="shared" si="8"/>
        <v>7.5</v>
      </c>
      <c r="L67" s="102">
        <f>$B69-((K67-INT(K67))*($B69-$B70))</f>
        <v>99.375</v>
      </c>
      <c r="M67" s="102">
        <f t="shared" si="9"/>
        <v>8.4285714285714288</v>
      </c>
      <c r="N67" s="102">
        <f>$B70-((M67-INT(M67))*($B70-$B71))</f>
        <v>99.142857142857139</v>
      </c>
      <c r="O67" s="102">
        <f t="shared" si="10"/>
        <v>9.6666666666666661</v>
      </c>
      <c r="P67" s="102">
        <f>$B71-((O67-INT(O67))*($B71-$B72))</f>
        <v>98.933333333333337</v>
      </c>
      <c r="Q67" s="102">
        <f t="shared" si="11"/>
        <v>11.4</v>
      </c>
      <c r="R67" s="102">
        <f>$B73-((Q67-INT(Q67))*($B73-$B74))</f>
        <v>98.76</v>
      </c>
      <c r="S67" s="102">
        <f t="shared" si="12"/>
        <v>14</v>
      </c>
      <c r="T67" s="103">
        <f>$B$76</f>
        <v>98.5</v>
      </c>
      <c r="U67" s="103"/>
      <c r="V67" s="102"/>
      <c r="W67" s="102"/>
      <c r="X67" s="102"/>
      <c r="Y67" s="104"/>
    </row>
    <row r="68" spans="1:25" s="98" customFormat="1" ht="15" thickBot="1" x14ac:dyDescent="0.4">
      <c r="A68">
        <f t="shared" si="1"/>
        <v>6</v>
      </c>
      <c r="B68" s="31">
        <v>99.75</v>
      </c>
      <c r="C68" s="102">
        <f t="shared" si="2"/>
        <v>6.4166666666666652</v>
      </c>
      <c r="D68" s="102">
        <f t="shared" si="3"/>
        <v>99.645833333333329</v>
      </c>
      <c r="E68" s="102">
        <f t="shared" si="4"/>
        <v>6.9090909090909083</v>
      </c>
      <c r="F68" s="102">
        <f>$B68-((E68-INT(E68))*($B68-$B69))</f>
        <v>99.522727272727266</v>
      </c>
      <c r="G68" s="102">
        <f t="shared" si="6"/>
        <v>7.4999999999999991</v>
      </c>
      <c r="H68" s="102">
        <f>$B69-((G68-INT(G68))*($B69-$B70))</f>
        <v>99.375</v>
      </c>
      <c r="I68" s="102">
        <f t="shared" si="7"/>
        <v>8.2222222222222232</v>
      </c>
      <c r="J68" s="102">
        <f>$B70-((I68-INT(I68))*($B70-$B71))</f>
        <v>99.194444444444443</v>
      </c>
      <c r="K68" s="102">
        <f t="shared" si="8"/>
        <v>9.125</v>
      </c>
      <c r="L68" s="102">
        <f>$B71-((K68-INT(K68))*($B71-$B72))</f>
        <v>98.987499999999997</v>
      </c>
      <c r="M68" s="102">
        <f t="shared" si="9"/>
        <v>10.285714285714286</v>
      </c>
      <c r="N68" s="102">
        <f>$B72-((M68-INT(M68))*($B72-$B73))</f>
        <v>98.871428571428581</v>
      </c>
      <c r="O68" s="102">
        <f t="shared" si="10"/>
        <v>11.833333333333332</v>
      </c>
      <c r="P68" s="102">
        <f>$B73-((O68-INT(O68))*($B73-$B74))</f>
        <v>98.716666666666669</v>
      </c>
      <c r="Q68" s="102">
        <f t="shared" si="11"/>
        <v>14</v>
      </c>
      <c r="R68" s="103">
        <f>$B$76</f>
        <v>98.5</v>
      </c>
      <c r="S68" s="103"/>
      <c r="T68" s="102"/>
      <c r="U68" s="102"/>
      <c r="V68" s="102"/>
      <c r="W68" s="102"/>
      <c r="X68" s="102"/>
      <c r="Y68" s="104"/>
    </row>
    <row r="69" spans="1:25" s="98" customFormat="1" ht="15" thickBot="1" x14ac:dyDescent="0.4">
      <c r="A69">
        <f t="shared" si="1"/>
        <v>7</v>
      </c>
      <c r="B69" s="31">
        <v>99.5</v>
      </c>
      <c r="C69" s="33">
        <f t="shared" si="2"/>
        <v>7.4999999999999982</v>
      </c>
      <c r="D69" s="33">
        <f t="shared" si="3"/>
        <v>99.375</v>
      </c>
      <c r="E69" s="33">
        <f t="shared" si="4"/>
        <v>8.0909090909090899</v>
      </c>
      <c r="F69" s="33">
        <f t="shared" ref="F69:F73" si="14">$B70-((E69-INT(E69))*($B70-$B71))</f>
        <v>99.227272727272734</v>
      </c>
      <c r="G69" s="33">
        <f t="shared" si="6"/>
        <v>8.7999999999999989</v>
      </c>
      <c r="H69" s="33">
        <f>$B70-((G69-INT(G69))*($B70-$B71))</f>
        <v>99.05</v>
      </c>
      <c r="I69" s="33">
        <f t="shared" si="7"/>
        <v>9.6666666666666679</v>
      </c>
      <c r="J69" s="33">
        <f>$B71-((I69-INT(I69))*($B71-$B72))</f>
        <v>98.933333333333337</v>
      </c>
      <c r="K69" s="33">
        <f t="shared" si="8"/>
        <v>10.75</v>
      </c>
      <c r="L69" s="33">
        <f>$B72-((K69-INT(K69))*($B72-$B73))</f>
        <v>98.825000000000003</v>
      </c>
      <c r="M69" s="33">
        <f t="shared" si="9"/>
        <v>12.142857142857144</v>
      </c>
      <c r="N69" s="33">
        <f>$B74-((M69-INT(M69))*($B74-$B75))</f>
        <v>98.685714285714283</v>
      </c>
      <c r="O69" s="33">
        <f t="shared" si="10"/>
        <v>13.999999999999998</v>
      </c>
      <c r="P69" s="32">
        <f>$B$76</f>
        <v>98.5</v>
      </c>
      <c r="Q69" s="32"/>
      <c r="R69" s="33"/>
      <c r="S69" s="33"/>
      <c r="T69" s="33"/>
      <c r="U69" s="33"/>
      <c r="V69" s="33"/>
      <c r="W69" s="33"/>
      <c r="X69" s="33"/>
      <c r="Y69"/>
    </row>
    <row r="70" spans="1:25" s="98" customFormat="1" ht="15" thickBot="1" x14ac:dyDescent="0.4">
      <c r="A70">
        <f t="shared" si="1"/>
        <v>8</v>
      </c>
      <c r="B70" s="31">
        <v>99.25</v>
      </c>
      <c r="C70" s="33">
        <f t="shared" si="2"/>
        <v>8.5833333333333321</v>
      </c>
      <c r="D70" s="33">
        <f t="shared" si="3"/>
        <v>99.104166666666671</v>
      </c>
      <c r="E70" s="33">
        <f t="shared" si="4"/>
        <v>9.2727272727272716</v>
      </c>
      <c r="F70" s="33">
        <f t="shared" si="14"/>
        <v>98.972727272727269</v>
      </c>
      <c r="G70" s="33">
        <f t="shared" si="6"/>
        <v>10.1</v>
      </c>
      <c r="H70" s="33">
        <f>$B72-((G70-INT(G70))*($B72-$B73))</f>
        <v>98.89</v>
      </c>
      <c r="I70" s="33">
        <f t="shared" si="7"/>
        <v>11.111111111111112</v>
      </c>
      <c r="J70" s="33">
        <f>$B73-((I70-INT(I70))*($B73-$B74))</f>
        <v>98.788888888888891</v>
      </c>
      <c r="K70" s="33">
        <f t="shared" si="8"/>
        <v>12.375</v>
      </c>
      <c r="L70" s="33">
        <f>$B74-((K70-INT(K70))*($B74-$B75))</f>
        <v>98.662499999999994</v>
      </c>
      <c r="M70" s="33">
        <f t="shared" si="9"/>
        <v>14.000000000000002</v>
      </c>
      <c r="N70" s="32">
        <f>$B$76</f>
        <v>98.5</v>
      </c>
      <c r="O70" s="32"/>
      <c r="P70" s="33"/>
      <c r="Q70" s="33"/>
      <c r="R70" s="33"/>
      <c r="S70" s="33"/>
      <c r="T70" s="33"/>
      <c r="U70" s="33"/>
      <c r="V70" s="33"/>
      <c r="W70" s="33"/>
      <c r="X70" s="33"/>
      <c r="Y70"/>
    </row>
    <row r="71" spans="1:25" s="98" customFormat="1" ht="15" thickBot="1" x14ac:dyDescent="0.4">
      <c r="A71">
        <f t="shared" si="1"/>
        <v>9</v>
      </c>
      <c r="B71" s="31">
        <v>99</v>
      </c>
      <c r="C71" s="33">
        <f t="shared" si="2"/>
        <v>9.6666666666666661</v>
      </c>
      <c r="D71" s="33">
        <f t="shared" si="3"/>
        <v>98.933333333333337</v>
      </c>
      <c r="E71" s="33">
        <f t="shared" si="4"/>
        <v>10.454545454545453</v>
      </c>
      <c r="F71" s="33">
        <f t="shared" si="14"/>
        <v>98.854545454545459</v>
      </c>
      <c r="G71" s="33">
        <f t="shared" si="6"/>
        <v>11.4</v>
      </c>
      <c r="H71" s="33">
        <f>$B73-((G71-INT(G71))*($B73-$B74))</f>
        <v>98.76</v>
      </c>
      <c r="I71" s="33">
        <f t="shared" si="7"/>
        <v>12.555555555555557</v>
      </c>
      <c r="J71" s="33">
        <f>$B74-((I71-INT(I71))*($B74-$B75))</f>
        <v>98.644444444444446</v>
      </c>
      <c r="K71" s="33">
        <f t="shared" si="8"/>
        <v>14</v>
      </c>
      <c r="L71" s="32">
        <f>$B$76</f>
        <v>98.5</v>
      </c>
      <c r="M71" s="32"/>
      <c r="N71" s="33"/>
      <c r="O71" s="33"/>
      <c r="P71" s="33"/>
      <c r="Q71" s="33"/>
      <c r="R71" s="33"/>
      <c r="S71" s="33"/>
      <c r="T71" s="33"/>
      <c r="U71" s="33"/>
      <c r="V71" s="33"/>
      <c r="W71" s="33"/>
      <c r="X71" s="33"/>
      <c r="Y71"/>
    </row>
    <row r="72" spans="1:25" s="98" customFormat="1" ht="15" thickBot="1" x14ac:dyDescent="0.4">
      <c r="A72">
        <f t="shared" si="1"/>
        <v>10</v>
      </c>
      <c r="B72" s="31">
        <v>98.9</v>
      </c>
      <c r="C72" s="33">
        <f t="shared" si="2"/>
        <v>10.75</v>
      </c>
      <c r="D72" s="33">
        <f t="shared" si="3"/>
        <v>98.825000000000003</v>
      </c>
      <c r="E72" s="33">
        <f t="shared" si="4"/>
        <v>11.636363636363635</v>
      </c>
      <c r="F72" s="33">
        <f t="shared" si="14"/>
        <v>98.736363636363635</v>
      </c>
      <c r="G72" s="33">
        <f t="shared" si="6"/>
        <v>12.700000000000001</v>
      </c>
      <c r="H72" s="33">
        <f>$B74-((G72-INT(G72))*($B74-$B75))</f>
        <v>98.63</v>
      </c>
      <c r="I72" s="33">
        <f t="shared" si="7"/>
        <v>14.000000000000002</v>
      </c>
      <c r="J72" s="32">
        <f>$B$76</f>
        <v>98.5</v>
      </c>
      <c r="K72" s="32"/>
      <c r="L72" s="33"/>
      <c r="M72" s="33"/>
      <c r="N72" s="33"/>
      <c r="O72" s="33"/>
      <c r="P72" s="33"/>
      <c r="Q72" s="33"/>
      <c r="R72" s="33"/>
      <c r="S72" s="33"/>
      <c r="T72" s="33"/>
      <c r="U72" s="33"/>
      <c r="V72" s="33"/>
      <c r="W72" s="33"/>
      <c r="X72" s="33"/>
      <c r="Y72"/>
    </row>
    <row r="73" spans="1:25" s="98" customFormat="1" ht="15" thickBot="1" x14ac:dyDescent="0.4">
      <c r="A73">
        <f t="shared" si="1"/>
        <v>11</v>
      </c>
      <c r="B73" s="31">
        <v>98.8</v>
      </c>
      <c r="C73" s="33">
        <f t="shared" si="2"/>
        <v>11.833333333333334</v>
      </c>
      <c r="D73" s="33">
        <f t="shared" si="3"/>
        <v>98.716666666666669</v>
      </c>
      <c r="E73" s="33">
        <f t="shared" si="4"/>
        <v>12.818181818181817</v>
      </c>
      <c r="F73" s="33">
        <f t="shared" si="14"/>
        <v>98.61818181818181</v>
      </c>
      <c r="G73" s="33">
        <f t="shared" si="6"/>
        <v>14.000000000000002</v>
      </c>
      <c r="H73" s="32">
        <f>$B$76</f>
        <v>98.5</v>
      </c>
      <c r="I73" s="32"/>
      <c r="J73" s="33"/>
      <c r="K73" s="33"/>
      <c r="L73" s="33"/>
      <c r="M73" s="33"/>
      <c r="N73" s="33"/>
      <c r="O73" s="33"/>
      <c r="P73" s="33"/>
      <c r="Q73" s="33"/>
      <c r="R73" s="33"/>
      <c r="S73" s="33"/>
      <c r="T73" s="33"/>
      <c r="U73" s="33"/>
      <c r="V73" s="33"/>
      <c r="W73" s="33"/>
      <c r="X73" s="33"/>
      <c r="Y73"/>
    </row>
    <row r="74" spans="1:25" s="98" customFormat="1" ht="15" thickBot="1" x14ac:dyDescent="0.4">
      <c r="A74">
        <f t="shared" si="1"/>
        <v>12</v>
      </c>
      <c r="B74" s="31">
        <v>98.7</v>
      </c>
      <c r="C74" s="33">
        <f t="shared" si="2"/>
        <v>12.916666666666668</v>
      </c>
      <c r="D74" s="33">
        <f t="shared" si="3"/>
        <v>98.608333333333334</v>
      </c>
      <c r="E74" s="33">
        <f t="shared" si="4"/>
        <v>13.999999999999998</v>
      </c>
      <c r="F74" s="32">
        <f>$B$76</f>
        <v>98.5</v>
      </c>
      <c r="G74" s="32"/>
      <c r="H74" s="33"/>
      <c r="I74" s="33"/>
      <c r="J74" s="33"/>
      <c r="K74" s="33"/>
      <c r="L74" s="33"/>
      <c r="M74" s="33"/>
      <c r="N74" s="33"/>
      <c r="O74" s="33"/>
      <c r="P74" s="33"/>
      <c r="Q74" s="33"/>
      <c r="R74" s="33"/>
      <c r="S74" s="33"/>
      <c r="T74" s="33"/>
      <c r="U74" s="33"/>
      <c r="V74" s="33"/>
      <c r="W74" s="33"/>
      <c r="X74" s="33"/>
      <c r="Y74"/>
    </row>
    <row r="75" spans="1:25" s="98" customFormat="1" ht="15" thickBot="1" x14ac:dyDescent="0.4">
      <c r="A75">
        <f t="shared" si="1"/>
        <v>13</v>
      </c>
      <c r="B75" s="31">
        <v>98.6</v>
      </c>
      <c r="C75" s="33">
        <f t="shared" si="2"/>
        <v>14.000000000000002</v>
      </c>
      <c r="D75" s="32">
        <f>$B$76</f>
        <v>98.5</v>
      </c>
      <c r="E75" s="32"/>
      <c r="F75" s="33"/>
      <c r="G75" s="33"/>
      <c r="H75" s="33"/>
      <c r="I75" s="33"/>
      <c r="J75" s="33"/>
      <c r="K75" s="33"/>
      <c r="L75" s="33"/>
      <c r="M75" s="33"/>
      <c r="N75" s="33"/>
      <c r="O75" s="33"/>
      <c r="P75" s="33"/>
      <c r="Q75" s="33"/>
      <c r="R75" s="33"/>
      <c r="S75" s="33"/>
      <c r="T75" s="33"/>
      <c r="U75" s="33"/>
      <c r="V75" s="33"/>
      <c r="W75" s="33"/>
      <c r="X75" s="33"/>
      <c r="Y75"/>
    </row>
    <row r="76" spans="1:25" s="98" customFormat="1" ht="15" thickBot="1" x14ac:dyDescent="0.4">
      <c r="A76">
        <f t="shared" si="1"/>
        <v>14</v>
      </c>
      <c r="B76" s="31">
        <v>98.5</v>
      </c>
      <c r="C76" s="32"/>
      <c r="D76" s="33"/>
      <c r="E76" s="33"/>
      <c r="F76" s="33"/>
      <c r="G76" s="33"/>
      <c r="H76" s="33"/>
      <c r="I76" s="33"/>
      <c r="J76" s="33"/>
      <c r="K76" s="33"/>
      <c r="L76" s="33"/>
      <c r="M76" s="33"/>
      <c r="N76" s="33"/>
      <c r="O76" s="33"/>
      <c r="P76" s="33"/>
      <c r="Q76" s="33"/>
      <c r="R76" s="33"/>
      <c r="S76" s="33"/>
      <c r="T76" s="33"/>
      <c r="U76" s="33"/>
      <c r="V76" s="33"/>
      <c r="W76" s="33"/>
      <c r="X76" s="33"/>
      <c r="Y76"/>
    </row>
    <row r="77" spans="1:25" s="98" customFormat="1" x14ac:dyDescent="0.35">
      <c r="A77"/>
      <c r="B77" s="64"/>
      <c r="C77" s="65"/>
      <c r="D77" s="33"/>
      <c r="E77" s="33"/>
      <c r="F77" s="33"/>
      <c r="G77" s="33"/>
      <c r="H77" s="33"/>
      <c r="I77" s="33"/>
      <c r="J77" s="33"/>
      <c r="K77" s="33"/>
      <c r="L77" s="33"/>
      <c r="M77" s="33"/>
      <c r="N77" s="33"/>
      <c r="O77" s="33"/>
      <c r="P77" s="33"/>
      <c r="Q77" s="33"/>
      <c r="R77" s="33"/>
      <c r="S77" s="33"/>
      <c r="T77" s="33"/>
      <c r="U77" s="33"/>
      <c r="V77" s="33"/>
      <c r="W77" s="33"/>
      <c r="X77" s="33"/>
      <c r="Y77"/>
    </row>
    <row r="78" spans="1:25" s="98" customFormat="1" x14ac:dyDescent="0.35">
      <c r="A78" s="111"/>
      <c r="B78" s="64"/>
      <c r="C78" s="97"/>
      <c r="D78" s="97"/>
      <c r="E78" s="97"/>
      <c r="F78" s="97"/>
      <c r="G78" s="97"/>
      <c r="H78" s="97"/>
      <c r="I78" s="97"/>
      <c r="J78" s="97"/>
      <c r="K78" s="97"/>
      <c r="L78" s="97"/>
      <c r="M78" s="97"/>
      <c r="N78" s="97"/>
      <c r="O78" s="97"/>
      <c r="P78" s="97"/>
      <c r="Q78" s="97"/>
      <c r="R78" s="97"/>
      <c r="S78" s="97"/>
      <c r="T78" s="97"/>
      <c r="U78" s="97"/>
      <c r="V78" s="97"/>
      <c r="W78" s="97"/>
      <c r="X78" s="97"/>
    </row>
    <row r="79" spans="1:25" s="98" customFormat="1" x14ac:dyDescent="0.35">
      <c r="A79" s="112"/>
      <c r="B79" s="97"/>
      <c r="D79" s="97"/>
      <c r="F79" s="97"/>
      <c r="H79" s="97"/>
      <c r="J79" s="97"/>
      <c r="L79" s="97"/>
      <c r="N79" s="97"/>
      <c r="P79" s="97"/>
      <c r="R79" s="97"/>
      <c r="T79" s="97"/>
      <c r="V79" s="97"/>
      <c r="X79" s="97"/>
    </row>
    <row r="80" spans="1:25" s="98" customFormat="1" x14ac:dyDescent="0.35">
      <c r="A80" s="1"/>
      <c r="B80" s="97"/>
      <c r="D80" s="97"/>
      <c r="F80" s="97"/>
      <c r="H80" s="97"/>
      <c r="J80" s="97"/>
      <c r="L80" s="97"/>
      <c r="N80" s="97"/>
      <c r="P80" s="97"/>
      <c r="R80" s="97"/>
      <c r="T80" s="97"/>
      <c r="V80" s="97"/>
      <c r="X80" s="97"/>
    </row>
    <row r="81" spans="1:24" s="98" customFormat="1" x14ac:dyDescent="0.35">
      <c r="A81" s="112"/>
      <c r="B81" s="97"/>
      <c r="D81" s="97"/>
      <c r="F81" s="97"/>
      <c r="H81" s="97"/>
      <c r="J81" s="97"/>
      <c r="L81" s="97"/>
      <c r="N81" s="97"/>
      <c r="P81" s="97"/>
      <c r="R81" s="97"/>
      <c r="T81" s="97"/>
      <c r="V81" s="97"/>
      <c r="X81" s="97"/>
    </row>
    <row r="82" spans="1:24" s="98" customFormat="1" x14ac:dyDescent="0.35">
      <c r="A82" s="112"/>
      <c r="B82" s="97"/>
      <c r="D82" s="97"/>
      <c r="F82" s="97"/>
      <c r="H82" s="97"/>
      <c r="J82" s="97"/>
      <c r="L82" s="97"/>
      <c r="N82" s="97"/>
      <c r="P82" s="97"/>
      <c r="R82" s="97"/>
      <c r="T82" s="97"/>
      <c r="V82" s="97"/>
      <c r="X82" s="97"/>
    </row>
    <row r="83" spans="1:24" x14ac:dyDescent="0.35">
      <c r="A83" s="20"/>
      <c r="B83" s="33"/>
      <c r="D83" s="33"/>
      <c r="F83" s="33"/>
      <c r="H83" s="33"/>
      <c r="J83" s="33"/>
      <c r="L83" s="33"/>
      <c r="N83" s="33"/>
      <c r="P83" s="33"/>
      <c r="R83" s="33"/>
      <c r="T83" s="65"/>
      <c r="U83" s="75"/>
      <c r="V83" s="65"/>
      <c r="X83" s="33"/>
    </row>
    <row r="84" spans="1:24" ht="18.5" x14ac:dyDescent="0.45">
      <c r="A84" s="11" t="s">
        <v>165</v>
      </c>
    </row>
    <row r="85" spans="1:24" ht="15" thickBot="1" x14ac:dyDescent="0.4">
      <c r="A85" s="1"/>
    </row>
    <row r="86" spans="1:24" ht="15" thickBot="1" x14ac:dyDescent="0.4">
      <c r="A86" s="14" t="s">
        <v>163</v>
      </c>
      <c r="B86" s="66">
        <v>100</v>
      </c>
      <c r="G86" s="14" t="s">
        <v>69</v>
      </c>
      <c r="H86" s="67">
        <f>0.3*B86</f>
        <v>30</v>
      </c>
      <c r="I86" t="s">
        <v>164</v>
      </c>
    </row>
    <row r="87" spans="1:24" x14ac:dyDescent="0.35">
      <c r="B87" s="76" t="s">
        <v>171</v>
      </c>
    </row>
    <row r="88" spans="1:24" x14ac:dyDescent="0.35">
      <c r="B88" t="s">
        <v>166</v>
      </c>
    </row>
    <row r="89" spans="1:24" x14ac:dyDescent="0.35">
      <c r="B89" s="76" t="s">
        <v>171</v>
      </c>
      <c r="D89" s="76" t="s">
        <v>172</v>
      </c>
      <c r="F89" s="76" t="s">
        <v>172</v>
      </c>
      <c r="H89" s="76" t="s">
        <v>172</v>
      </c>
    </row>
    <row r="90" spans="1:24" s="3" customFormat="1" x14ac:dyDescent="0.35">
      <c r="B90" s="6" t="s">
        <v>0</v>
      </c>
      <c r="C90" s="6"/>
      <c r="D90" s="3" t="s">
        <v>1</v>
      </c>
      <c r="F90" s="3" t="s">
        <v>2</v>
      </c>
      <c r="H90" s="3" t="s">
        <v>3</v>
      </c>
      <c r="J90" s="3" t="s">
        <v>11</v>
      </c>
      <c r="L90" s="3" t="s">
        <v>10</v>
      </c>
      <c r="N90" s="3" t="s">
        <v>9</v>
      </c>
      <c r="P90" s="3" t="s">
        <v>8</v>
      </c>
      <c r="R90" s="3" t="s">
        <v>7</v>
      </c>
      <c r="T90" s="3" t="s">
        <v>4</v>
      </c>
      <c r="V90" s="3" t="s">
        <v>6</v>
      </c>
      <c r="X90" s="3" t="s">
        <v>5</v>
      </c>
    </row>
    <row r="91" spans="1:24" s="3" customFormat="1" x14ac:dyDescent="0.35">
      <c r="B91" s="76" t="s">
        <v>171</v>
      </c>
      <c r="C91" s="6"/>
      <c r="D91" s="76" t="s">
        <v>171</v>
      </c>
      <c r="F91" s="76" t="s">
        <v>171</v>
      </c>
      <c r="H91" s="76" t="s">
        <v>171</v>
      </c>
      <c r="J91" s="76" t="s">
        <v>171</v>
      </c>
      <c r="L91" s="76" t="s">
        <v>171</v>
      </c>
      <c r="N91" s="76" t="s">
        <v>171</v>
      </c>
      <c r="P91" s="76" t="s">
        <v>171</v>
      </c>
      <c r="R91" s="76" t="s">
        <v>171</v>
      </c>
      <c r="T91" s="76" t="s">
        <v>171</v>
      </c>
      <c r="V91" s="76" t="s">
        <v>171</v>
      </c>
      <c r="X91" s="76" t="s">
        <v>171</v>
      </c>
    </row>
    <row r="92" spans="1:24" x14ac:dyDescent="0.35">
      <c r="B92" s="41" t="s">
        <v>46</v>
      </c>
      <c r="C92" s="41"/>
      <c r="D92" s="41"/>
      <c r="E92" s="41"/>
      <c r="F92" s="76" t="s">
        <v>171</v>
      </c>
      <c r="G92" s="3"/>
      <c r="H92" s="76" t="s">
        <v>171</v>
      </c>
      <c r="I92" s="3"/>
      <c r="J92" s="76" t="s">
        <v>171</v>
      </c>
      <c r="K92" s="3"/>
      <c r="L92" s="76" t="s">
        <v>171</v>
      </c>
      <c r="M92" s="3"/>
      <c r="N92" s="76" t="s">
        <v>171</v>
      </c>
      <c r="O92" s="3"/>
      <c r="P92" s="76" t="s">
        <v>171</v>
      </c>
      <c r="Q92" s="3"/>
      <c r="R92" s="76" t="s">
        <v>171</v>
      </c>
      <c r="S92" s="3"/>
      <c r="T92" s="76" t="s">
        <v>171</v>
      </c>
      <c r="U92" s="3"/>
      <c r="V92" s="76" t="s">
        <v>171</v>
      </c>
      <c r="W92" s="3"/>
      <c r="X92" s="76" t="s">
        <v>171</v>
      </c>
    </row>
    <row r="93" spans="1:24" x14ac:dyDescent="0.35">
      <c r="B93" s="77">
        <v>14</v>
      </c>
      <c r="C93" s="77"/>
      <c r="D93" s="77">
        <f>B93-1</f>
        <v>13</v>
      </c>
      <c r="E93" s="77"/>
      <c r="F93" s="77">
        <f>D93-1</f>
        <v>12</v>
      </c>
      <c r="G93" s="77"/>
      <c r="H93" s="77">
        <f>F93-1</f>
        <v>11</v>
      </c>
      <c r="I93" s="77"/>
      <c r="J93" s="77">
        <f>H93-1</f>
        <v>10</v>
      </c>
      <c r="K93" s="77"/>
      <c r="L93" s="77">
        <f>J93-1</f>
        <v>9</v>
      </c>
      <c r="M93" s="77"/>
      <c r="N93" s="77">
        <f>L93-1</f>
        <v>8</v>
      </c>
      <c r="O93" s="77"/>
      <c r="P93" s="77">
        <f>N93-1</f>
        <v>7</v>
      </c>
      <c r="Q93" s="77"/>
      <c r="R93" s="77">
        <f>P93-1</f>
        <v>6</v>
      </c>
      <c r="S93" s="77"/>
      <c r="T93" s="77">
        <f>R93-1</f>
        <v>5</v>
      </c>
      <c r="U93" s="77"/>
      <c r="V93" s="77">
        <f>T93-1</f>
        <v>4</v>
      </c>
      <c r="W93" s="77"/>
      <c r="X93" s="77">
        <f t="shared" ref="X93" si="15">V93-1</f>
        <v>3</v>
      </c>
    </row>
    <row r="95" spans="1:24" ht="21" x14ac:dyDescent="0.5">
      <c r="A95" s="12" t="s">
        <v>169</v>
      </c>
    </row>
    <row r="97" spans="1:24" x14ac:dyDescent="0.35">
      <c r="A97" t="s">
        <v>168</v>
      </c>
    </row>
    <row r="99" spans="1:24" x14ac:dyDescent="0.35">
      <c r="B99" s="41" t="s">
        <v>70</v>
      </c>
    </row>
    <row r="100" spans="1:24" ht="15" thickBot="1" x14ac:dyDescent="0.4">
      <c r="A100" t="s">
        <v>44</v>
      </c>
      <c r="B100" s="77">
        <v>14</v>
      </c>
      <c r="C100" s="3" t="s">
        <v>48</v>
      </c>
      <c r="D100" s="77">
        <f>B100-1</f>
        <v>13</v>
      </c>
      <c r="E100" s="3" t="s">
        <v>59</v>
      </c>
      <c r="F100" s="77">
        <f>D100-1</f>
        <v>12</v>
      </c>
      <c r="G100" s="3" t="s">
        <v>60</v>
      </c>
      <c r="H100" s="77">
        <f>F100-1</f>
        <v>11</v>
      </c>
      <c r="I100" s="3" t="s">
        <v>61</v>
      </c>
      <c r="J100" s="77">
        <f>H100-1</f>
        <v>10</v>
      </c>
      <c r="K100" s="3" t="s">
        <v>62</v>
      </c>
      <c r="L100" s="77">
        <f>J100-1</f>
        <v>9</v>
      </c>
      <c r="M100" s="3" t="s">
        <v>63</v>
      </c>
      <c r="N100" s="77">
        <f>L100-1</f>
        <v>8</v>
      </c>
      <c r="O100" s="3" t="s">
        <v>64</v>
      </c>
      <c r="P100" s="77">
        <f>N100-1</f>
        <v>7</v>
      </c>
      <c r="Q100" s="3" t="s">
        <v>65</v>
      </c>
      <c r="R100" s="77">
        <f>P100-1</f>
        <v>6</v>
      </c>
      <c r="S100" s="3" t="s">
        <v>66</v>
      </c>
      <c r="T100" s="77">
        <f>R100-1</f>
        <v>5</v>
      </c>
      <c r="U100" s="3" t="s">
        <v>67</v>
      </c>
      <c r="V100" s="77">
        <f>T100-1</f>
        <v>4</v>
      </c>
      <c r="W100" s="3" t="s">
        <v>68</v>
      </c>
      <c r="X100" s="77">
        <f t="shared" ref="X100" si="16">V100-1</f>
        <v>3</v>
      </c>
    </row>
    <row r="101" spans="1:24" ht="15" thickBot="1" x14ac:dyDescent="0.4">
      <c r="A101" s="8">
        <v>1</v>
      </c>
      <c r="B101" s="78">
        <v>100</v>
      </c>
      <c r="C101" s="79">
        <v>1</v>
      </c>
      <c r="D101" s="79">
        <f>$B$101</f>
        <v>100</v>
      </c>
      <c r="E101" s="79">
        <v>1</v>
      </c>
      <c r="F101" s="79">
        <f>$B$101</f>
        <v>100</v>
      </c>
      <c r="G101" s="79">
        <v>1</v>
      </c>
      <c r="H101" s="79">
        <f>$B$101</f>
        <v>100</v>
      </c>
      <c r="I101" s="79">
        <v>1</v>
      </c>
      <c r="J101" s="79">
        <f>$B$101</f>
        <v>100</v>
      </c>
      <c r="K101" s="79">
        <v>1</v>
      </c>
      <c r="L101" s="79">
        <f>$B$101</f>
        <v>100</v>
      </c>
      <c r="M101" s="79">
        <v>1</v>
      </c>
      <c r="N101" s="79">
        <f>$B$101</f>
        <v>100</v>
      </c>
      <c r="O101" s="79">
        <v>1</v>
      </c>
      <c r="P101" s="79">
        <f>$B$101</f>
        <v>100</v>
      </c>
      <c r="Q101" s="79">
        <v>1</v>
      </c>
      <c r="R101" s="79">
        <f>$B$101</f>
        <v>100</v>
      </c>
      <c r="S101" s="79">
        <v>1</v>
      </c>
      <c r="T101" s="79">
        <f>$B$101</f>
        <v>100</v>
      </c>
      <c r="U101" s="79">
        <v>1</v>
      </c>
      <c r="V101" s="79">
        <f>$B$101</f>
        <v>100</v>
      </c>
      <c r="W101" s="79">
        <v>1</v>
      </c>
      <c r="X101" s="79">
        <f>$B$101</f>
        <v>100</v>
      </c>
    </row>
    <row r="102" spans="1:24" ht="15" thickBot="1" x14ac:dyDescent="0.4">
      <c r="A102">
        <f>A101+1</f>
        <v>2</v>
      </c>
      <c r="B102" s="78">
        <v>99.5</v>
      </c>
      <c r="C102" s="80">
        <f>C101+(13/12)</f>
        <v>2.083333333333333</v>
      </c>
      <c r="D102" s="80">
        <f>$B102-((C102-INT(C102))*($B102-$B103))</f>
        <v>99.479166666666671</v>
      </c>
      <c r="E102" s="80">
        <f>E101+(13/11)</f>
        <v>2.1818181818181817</v>
      </c>
      <c r="F102" s="80">
        <f>$B102-((E102-INT(E102))*($B102-$B103))</f>
        <v>99.454545454545453</v>
      </c>
      <c r="G102" s="80">
        <f>G101+(13/10)</f>
        <v>2.2999999999999998</v>
      </c>
      <c r="H102" s="80">
        <f>$B102-((G102-INT(G102))*($B102-$B103))</f>
        <v>99.424999999999997</v>
      </c>
      <c r="I102" s="80">
        <f>I101+(13/9)</f>
        <v>2.4444444444444446</v>
      </c>
      <c r="J102" s="80">
        <f>$B102-((I102-INT(I102))*($B102-$B103))</f>
        <v>99.388888888888886</v>
      </c>
      <c r="K102" s="80">
        <f>K101+(13/8)</f>
        <v>2.625</v>
      </c>
      <c r="L102" s="80">
        <f>$B102-((K102-INT(K102))*($B102-$B103))</f>
        <v>99.34375</v>
      </c>
      <c r="M102" s="80">
        <f>M101+(13/7)</f>
        <v>2.8571428571428572</v>
      </c>
      <c r="N102" s="80">
        <f>$B102-((M102-INT(M102))*($B102-$B103))</f>
        <v>99.285714285714292</v>
      </c>
      <c r="O102" s="80">
        <f>O101+(13/6)</f>
        <v>3.1666666666666665</v>
      </c>
      <c r="P102" s="80">
        <f>$B103-((O102-INT(O102))*($B103-$B104))</f>
        <v>99.208333333333329</v>
      </c>
      <c r="Q102" s="80">
        <f>Q101+(13/5)</f>
        <v>3.6</v>
      </c>
      <c r="R102" s="80">
        <f>$B103-((Q102-INT(Q102))*($B103-$B104))</f>
        <v>99.1</v>
      </c>
      <c r="S102" s="80">
        <f>S101+(13/4)</f>
        <v>4.25</v>
      </c>
      <c r="T102" s="80">
        <f>$B104-((S102-INT(S102))*($B104-$B105))</f>
        <v>98.987499999999997</v>
      </c>
      <c r="U102" s="80">
        <f>U101+(13/3)</f>
        <v>5.333333333333333</v>
      </c>
      <c r="V102" s="80">
        <f>$B105-((U102-INT(U102))*($B105-$B106))</f>
        <v>98.933333333333337</v>
      </c>
      <c r="W102" s="80">
        <f>W101+(13/2)</f>
        <v>7.5</v>
      </c>
      <c r="X102" s="80">
        <f>$B107-((W102-INT(W102))*($B107-$B108))</f>
        <v>98.824999999999989</v>
      </c>
    </row>
    <row r="103" spans="1:24" ht="15" thickBot="1" x14ac:dyDescent="0.4">
      <c r="A103">
        <f t="shared" ref="A103:A166" si="17">A102+1</f>
        <v>3</v>
      </c>
      <c r="B103" s="78">
        <v>99.25</v>
      </c>
      <c r="C103" s="80">
        <f t="shared" ref="C103:C113" si="18">C102+(13/12)</f>
        <v>3.1666666666666661</v>
      </c>
      <c r="D103" s="80">
        <f>$B103-((C103-INT(C103))*($B103-$B104))</f>
        <v>99.208333333333329</v>
      </c>
      <c r="E103" s="80">
        <f t="shared" ref="E103:E112" si="19">E102+(13/11)</f>
        <v>3.3636363636363633</v>
      </c>
      <c r="F103" s="80">
        <f>$B103-((E103-INT(E103))*($B103-$B104))</f>
        <v>99.159090909090907</v>
      </c>
      <c r="G103" s="80">
        <f t="shared" ref="G103:G111" si="20">G102+(13/10)</f>
        <v>3.5999999999999996</v>
      </c>
      <c r="H103" s="80">
        <f>$B103-((G103-INT(G103))*($B103-$B104))</f>
        <v>99.1</v>
      </c>
      <c r="I103" s="80">
        <f t="shared" ref="I103:I110" si="21">I102+(13/9)</f>
        <v>3.8888888888888893</v>
      </c>
      <c r="J103" s="80">
        <f>$B103-((I103-INT(I103))*($B103-$B104))</f>
        <v>99.027777777777771</v>
      </c>
      <c r="K103" s="80">
        <f t="shared" ref="K103:K109" si="22">K102+(13/8)</f>
        <v>4.25</v>
      </c>
      <c r="L103" s="80">
        <f>$B104-((K103-INT(K103))*($B104-$B105))</f>
        <v>98.987499999999997</v>
      </c>
      <c r="M103" s="80">
        <f t="shared" ref="M103:M108" si="23">M102+(13/7)</f>
        <v>4.7142857142857144</v>
      </c>
      <c r="N103" s="80">
        <f>$B104-((M103-INT(M103))*($B104-$B105))</f>
        <v>98.964285714285722</v>
      </c>
      <c r="O103" s="80">
        <f t="shared" ref="O103:O107" si="24">O102+(13/6)</f>
        <v>5.333333333333333</v>
      </c>
      <c r="P103" s="80">
        <f>$B105-((O103-INT(O103))*($B105-$B106))</f>
        <v>98.933333333333337</v>
      </c>
      <c r="Q103" s="80">
        <f t="shared" ref="Q103:Q106" si="25">Q102+(13/5)</f>
        <v>6.2</v>
      </c>
      <c r="R103" s="80">
        <f>$B106-((Q103-INT(Q103))*($B106-$B107))</f>
        <v>98.89</v>
      </c>
      <c r="S103" s="80">
        <f t="shared" ref="S103:S105" si="26">S102+(13/4)</f>
        <v>7.5</v>
      </c>
      <c r="T103" s="80">
        <f>$B107-((S103-INT(S103))*($B107-$B108))</f>
        <v>98.824999999999989</v>
      </c>
      <c r="U103" s="80">
        <f t="shared" ref="U103:U104" si="27">U102+(13/3)</f>
        <v>9.6666666666666661</v>
      </c>
      <c r="V103" s="80">
        <f>$B109-((U103-INT(U103))*($B109-$B110))</f>
        <v>98.716666666666669</v>
      </c>
      <c r="W103" s="80">
        <f>W102+(13/2)</f>
        <v>14</v>
      </c>
      <c r="X103" s="79">
        <f>$B$114</f>
        <v>98.504999999999995</v>
      </c>
    </row>
    <row r="104" spans="1:24" ht="15" thickBot="1" x14ac:dyDescent="0.4">
      <c r="A104">
        <f t="shared" si="17"/>
        <v>4</v>
      </c>
      <c r="B104" s="78">
        <v>99</v>
      </c>
      <c r="C104" s="80">
        <f t="shared" si="18"/>
        <v>4.2499999999999991</v>
      </c>
      <c r="D104" s="80">
        <f>$B104-((C104-INT(C104))*($B104-$B105))</f>
        <v>98.987499999999997</v>
      </c>
      <c r="E104" s="80">
        <f t="shared" si="19"/>
        <v>4.545454545454545</v>
      </c>
      <c r="F104" s="80">
        <f>$B104-((E104-INT(E104))*($B104-$B105))</f>
        <v>98.972727272727269</v>
      </c>
      <c r="G104" s="80">
        <f t="shared" si="20"/>
        <v>4.8999999999999995</v>
      </c>
      <c r="H104" s="80">
        <f>$B104-((G104-INT(G104))*($B104-$B105))</f>
        <v>98.954999999999998</v>
      </c>
      <c r="I104" s="80">
        <f t="shared" si="21"/>
        <v>5.3333333333333339</v>
      </c>
      <c r="J104" s="80">
        <f>$B105-((I104-INT(I104))*($B105-$B106))</f>
        <v>98.933333333333337</v>
      </c>
      <c r="K104" s="80">
        <f t="shared" si="22"/>
        <v>5.875</v>
      </c>
      <c r="L104" s="80">
        <f>$B105-((K104-INT(K104))*($B105-$B106))</f>
        <v>98.90625</v>
      </c>
      <c r="M104" s="80">
        <f t="shared" si="23"/>
        <v>6.5714285714285712</v>
      </c>
      <c r="N104" s="80">
        <f>$B106-((M104-INT(M104))*($B106-$B107))</f>
        <v>98.871428571428567</v>
      </c>
      <c r="O104" s="80">
        <f t="shared" si="24"/>
        <v>7.5</v>
      </c>
      <c r="P104" s="80">
        <f>$B107-((O104-INT(O104))*($B107-$B108))</f>
        <v>98.824999999999989</v>
      </c>
      <c r="Q104" s="80">
        <f t="shared" si="25"/>
        <v>8.8000000000000007</v>
      </c>
      <c r="R104" s="80">
        <f>$B108-((Q104-INT(Q104))*($B108-$B109))</f>
        <v>98.76</v>
      </c>
      <c r="S104" s="80">
        <f t="shared" si="26"/>
        <v>10.75</v>
      </c>
      <c r="T104" s="80">
        <f>$B110-((S104-INT(S104))*($B110-$B111))</f>
        <v>98.662500000000009</v>
      </c>
      <c r="U104" s="80">
        <f t="shared" si="27"/>
        <v>14</v>
      </c>
      <c r="V104" s="79">
        <f>$B$114</f>
        <v>98.504999999999995</v>
      </c>
      <c r="W104" s="79"/>
      <c r="X104" s="81">
        <f>$B$115</f>
        <v>95</v>
      </c>
    </row>
    <row r="105" spans="1:24" ht="15" thickBot="1" x14ac:dyDescent="0.4">
      <c r="A105">
        <f t="shared" si="17"/>
        <v>5</v>
      </c>
      <c r="B105" s="78">
        <v>98.95</v>
      </c>
      <c r="C105" s="80">
        <f t="shared" si="18"/>
        <v>5.3333333333333321</v>
      </c>
      <c r="D105" s="80">
        <f>$B105-((C105-INT(C105))*($B105-$B106))</f>
        <v>98.933333333333337</v>
      </c>
      <c r="E105" s="80">
        <f t="shared" si="19"/>
        <v>5.7272727272727266</v>
      </c>
      <c r="F105" s="80">
        <f>$B105-((E105-INT(E105))*($B105-$B106))</f>
        <v>98.913636363636371</v>
      </c>
      <c r="G105" s="80">
        <f t="shared" si="20"/>
        <v>6.1999999999999993</v>
      </c>
      <c r="H105" s="80">
        <f>$B106-((G105-INT(G105))*($B106-$B107))</f>
        <v>98.89</v>
      </c>
      <c r="I105" s="80">
        <f t="shared" si="21"/>
        <v>6.7777777777777786</v>
      </c>
      <c r="J105" s="80">
        <f>$B106-((I105-INT(I105))*($B106-$B107))</f>
        <v>98.861111111111114</v>
      </c>
      <c r="K105" s="80">
        <f t="shared" si="22"/>
        <v>7.5</v>
      </c>
      <c r="L105" s="80">
        <f>$B107-((K105-INT(K105))*($B107-$B108))</f>
        <v>98.824999999999989</v>
      </c>
      <c r="M105" s="80">
        <f t="shared" si="23"/>
        <v>8.4285714285714288</v>
      </c>
      <c r="N105" s="80">
        <f>$B108-((M105-INT(M105))*($B108-$B109))</f>
        <v>98.778571428571425</v>
      </c>
      <c r="O105" s="80">
        <f t="shared" si="24"/>
        <v>9.6666666666666661</v>
      </c>
      <c r="P105" s="80">
        <f>$B109-((O105-INT(O105))*($B109-$B110))</f>
        <v>98.716666666666669</v>
      </c>
      <c r="Q105" s="80">
        <f t="shared" si="25"/>
        <v>11.4</v>
      </c>
      <c r="R105" s="80">
        <f>$B111-((Q105-INT(Q105))*($B111-$B112))</f>
        <v>98.63</v>
      </c>
      <c r="S105" s="80">
        <f t="shared" si="26"/>
        <v>14</v>
      </c>
      <c r="T105" s="79">
        <f>$B$114</f>
        <v>98.504999999999995</v>
      </c>
      <c r="U105" s="79"/>
      <c r="V105" s="81">
        <f>$B$115</f>
        <v>95</v>
      </c>
      <c r="W105" s="81"/>
      <c r="X105" s="80">
        <f>X104-(($A105-X$100-1)*((X104-1)/($B$86-X$100-1)))</f>
        <v>94.020833333333329</v>
      </c>
    </row>
    <row r="106" spans="1:24" ht="15" thickBot="1" x14ac:dyDescent="0.4">
      <c r="A106">
        <f t="shared" si="17"/>
        <v>6</v>
      </c>
      <c r="B106" s="78">
        <v>98.9</v>
      </c>
      <c r="C106" s="80">
        <f t="shared" si="18"/>
        <v>6.4166666666666652</v>
      </c>
      <c r="D106" s="80">
        <f>$B106-((C106-INT(C106))*($B106-$B107))</f>
        <v>98.879166666666663</v>
      </c>
      <c r="E106" s="80">
        <f t="shared" si="19"/>
        <v>6.9090909090909083</v>
      </c>
      <c r="F106" s="80">
        <f>$B106-((E106-INT(E106))*($B106-$B107))</f>
        <v>98.854545454545445</v>
      </c>
      <c r="G106" s="80">
        <f t="shared" si="20"/>
        <v>7.4999999999999991</v>
      </c>
      <c r="H106" s="80">
        <f>$B107-((G106-INT(G106))*($B107-$B108))</f>
        <v>98.825000000000003</v>
      </c>
      <c r="I106" s="80">
        <f t="shared" si="21"/>
        <v>8.2222222222222232</v>
      </c>
      <c r="J106" s="80">
        <f>$B108-((I106-INT(I106))*($B108-$B109))</f>
        <v>98.788888888888891</v>
      </c>
      <c r="K106" s="80">
        <f t="shared" si="22"/>
        <v>9.125</v>
      </c>
      <c r="L106" s="80">
        <f>$B109-((K106-INT(K106))*($B109-$B110))</f>
        <v>98.743750000000006</v>
      </c>
      <c r="M106" s="80">
        <f t="shared" si="23"/>
        <v>10.285714285714286</v>
      </c>
      <c r="N106" s="80">
        <f>$B110-((M106-INT(M106))*($B110-$B111))</f>
        <v>98.685714285714283</v>
      </c>
      <c r="O106" s="80">
        <f t="shared" si="24"/>
        <v>11.833333333333332</v>
      </c>
      <c r="P106" s="80">
        <f>$B111-((O106-INT(O106))*($B111-$B112))</f>
        <v>98.608333333333334</v>
      </c>
      <c r="Q106" s="80">
        <f t="shared" si="25"/>
        <v>14</v>
      </c>
      <c r="R106" s="79">
        <f>$B$114</f>
        <v>98.504999999999995</v>
      </c>
      <c r="S106" s="79"/>
      <c r="T106" s="81">
        <f>$B$115</f>
        <v>95</v>
      </c>
      <c r="U106" s="81"/>
      <c r="V106" s="80">
        <f>V105-(($A106-V$100-1)*((V105-1)/($B$86-V$100-1)))</f>
        <v>94.010526315789477</v>
      </c>
      <c r="W106" s="80"/>
      <c r="X106" s="80">
        <f>90-(($A106-X$100-1)*(89/($B$86-X$100-1)))</f>
        <v>88.145833333333329</v>
      </c>
    </row>
    <row r="107" spans="1:24" ht="15" thickBot="1" x14ac:dyDescent="0.4">
      <c r="A107">
        <f t="shared" si="17"/>
        <v>7</v>
      </c>
      <c r="B107" s="78">
        <v>98.85</v>
      </c>
      <c r="C107" s="80">
        <f t="shared" si="18"/>
        <v>7.4999999999999982</v>
      </c>
      <c r="D107" s="80">
        <f>$B107-((C107-INT(C107))*($B107-$B108))</f>
        <v>98.825000000000003</v>
      </c>
      <c r="E107" s="80">
        <f t="shared" si="19"/>
        <v>8.0909090909090899</v>
      </c>
      <c r="F107" s="80">
        <f>$B108-((E107-INT(E107))*($B108-$B109))</f>
        <v>98.795454545454547</v>
      </c>
      <c r="G107" s="80">
        <f t="shared" si="20"/>
        <v>8.7999999999999989</v>
      </c>
      <c r="H107" s="80">
        <f>$B108-((G107-INT(G107))*($B108-$B109))</f>
        <v>98.76</v>
      </c>
      <c r="I107" s="80">
        <f t="shared" si="21"/>
        <v>9.6666666666666679</v>
      </c>
      <c r="J107" s="80">
        <f>$B109-((I107-INT(I107))*($B109-$B110))</f>
        <v>98.716666666666669</v>
      </c>
      <c r="K107" s="80">
        <f t="shared" si="22"/>
        <v>10.75</v>
      </c>
      <c r="L107" s="80">
        <f>$B110-((K107-INT(K107))*($B110-$B111))</f>
        <v>98.662500000000009</v>
      </c>
      <c r="M107" s="80">
        <f t="shared" si="23"/>
        <v>12.142857142857144</v>
      </c>
      <c r="N107" s="80">
        <f>$B112-((M107-INT(M107))*($B112-$B113))</f>
        <v>98.592857142857142</v>
      </c>
      <c r="O107" s="80">
        <f t="shared" si="24"/>
        <v>13.999999999999998</v>
      </c>
      <c r="P107" s="79">
        <f>$B$114</f>
        <v>98.504999999999995</v>
      </c>
      <c r="Q107" s="79"/>
      <c r="R107" s="81">
        <f>$B$115</f>
        <v>95</v>
      </c>
      <c r="S107" s="81"/>
      <c r="T107" s="80">
        <f>T106-(($A107-T$100-1)*((T106-1)/($B$86-T$100-1)))</f>
        <v>94</v>
      </c>
      <c r="U107" s="80"/>
      <c r="V107" s="80">
        <f>90-(($A107-V$100-1)*(89/($B$86-V$100-1)))</f>
        <v>88.126315789473679</v>
      </c>
      <c r="W107" s="80"/>
      <c r="X107" s="80">
        <f>90-(($A107-X$100-1)*(89/($B$86-X$100-1)))</f>
        <v>87.21875</v>
      </c>
    </row>
    <row r="108" spans="1:24" ht="15" thickBot="1" x14ac:dyDescent="0.4">
      <c r="A108">
        <f t="shared" si="17"/>
        <v>8</v>
      </c>
      <c r="B108" s="78">
        <v>98.8</v>
      </c>
      <c r="C108" s="80">
        <f t="shared" si="18"/>
        <v>8.5833333333333321</v>
      </c>
      <c r="D108" s="80">
        <f>$B108-((C108-INT(C108))*($B108-$B109))</f>
        <v>98.770833333333329</v>
      </c>
      <c r="E108" s="80">
        <f t="shared" si="19"/>
        <v>9.2727272727272716</v>
      </c>
      <c r="F108" s="80">
        <f>$B109-((E108-INT(E108))*($B109-$B110))</f>
        <v>98.736363636363635</v>
      </c>
      <c r="G108" s="80">
        <f t="shared" si="20"/>
        <v>10.1</v>
      </c>
      <c r="H108" s="80">
        <f>$B110-((G108-INT(G108))*($B110-$B111))</f>
        <v>98.695000000000007</v>
      </c>
      <c r="I108" s="80">
        <f t="shared" si="21"/>
        <v>11.111111111111112</v>
      </c>
      <c r="J108" s="80">
        <f>$B111-((I108-INT(I108))*($B111-$B112))</f>
        <v>98.644444444444446</v>
      </c>
      <c r="K108" s="80">
        <f t="shared" si="22"/>
        <v>12.375</v>
      </c>
      <c r="L108" s="80">
        <f>$B112-((K108-INT(K108))*($B112-$B113))</f>
        <v>98.581249999999997</v>
      </c>
      <c r="M108" s="80">
        <f t="shared" si="23"/>
        <v>14.000000000000002</v>
      </c>
      <c r="N108" s="79">
        <f>$B$114</f>
        <v>98.504999999999995</v>
      </c>
      <c r="O108" s="79"/>
      <c r="P108" s="81">
        <f>$B$115</f>
        <v>95</v>
      </c>
      <c r="Q108" s="81"/>
      <c r="R108" s="80">
        <f>R107-(($A108-R$100-1)*((R107-1)/($B$86-R$100-1)))</f>
        <v>93.989247311827953</v>
      </c>
      <c r="S108" s="80"/>
      <c r="T108" s="80">
        <f>90-(($A108-T$100-1)*(89/($B$86-T$100-1)))</f>
        <v>88.106382978723403</v>
      </c>
      <c r="U108" s="80"/>
      <c r="V108" s="80">
        <f>90-(($A108-V$100-1)*(89/($B$86-V$100-1)))</f>
        <v>87.189473684210526</v>
      </c>
      <c r="W108" s="80"/>
      <c r="X108" s="80">
        <f>90-(($A108-X$100-1)*(89/($B$86-X$100-1)))</f>
        <v>86.291666666666671</v>
      </c>
    </row>
    <row r="109" spans="1:24" ht="15" thickBot="1" x14ac:dyDescent="0.4">
      <c r="A109">
        <f t="shared" si="17"/>
        <v>9</v>
      </c>
      <c r="B109" s="78">
        <v>98.75</v>
      </c>
      <c r="C109" s="80">
        <f t="shared" si="18"/>
        <v>9.6666666666666661</v>
      </c>
      <c r="D109" s="80">
        <f>$B109-((C109-INT(C109))*($B109-$B110))</f>
        <v>98.716666666666669</v>
      </c>
      <c r="E109" s="80">
        <f t="shared" si="19"/>
        <v>10.454545454545453</v>
      </c>
      <c r="F109" s="80">
        <f>$B110-((E109-INT(E109))*($B110-$B111))</f>
        <v>98.677272727272737</v>
      </c>
      <c r="G109" s="80">
        <f t="shared" si="20"/>
        <v>11.4</v>
      </c>
      <c r="H109" s="80">
        <f>$B111-((G109-INT(G109))*($B111-$B112))</f>
        <v>98.63</v>
      </c>
      <c r="I109" s="80">
        <f t="shared" si="21"/>
        <v>12.555555555555557</v>
      </c>
      <c r="J109" s="80">
        <f>$B112-((I109-INT(I109))*($B112-$B113))</f>
        <v>98.572222222222223</v>
      </c>
      <c r="K109" s="80">
        <f t="shared" si="22"/>
        <v>14</v>
      </c>
      <c r="L109" s="79">
        <f>$B$114</f>
        <v>98.504999999999995</v>
      </c>
      <c r="M109" s="79"/>
      <c r="N109" s="81">
        <f>$B$115</f>
        <v>95</v>
      </c>
      <c r="O109" s="81"/>
      <c r="P109" s="80">
        <f>P108-(($A109-P$100-1)*((P108-1)/($B$86-P$100-1)))</f>
        <v>93.978260869565219</v>
      </c>
      <c r="Q109" s="80"/>
      <c r="R109" s="80">
        <f>90-(($A109-R$100-1)*(89/($B$86-R$100-1)))</f>
        <v>88.086021505376351</v>
      </c>
      <c r="S109" s="80"/>
      <c r="T109" s="80">
        <f>90-(($A109-T$100-1)*(89/($B$86-T$100-1)))</f>
        <v>87.159574468085111</v>
      </c>
      <c r="U109" s="80"/>
      <c r="V109" s="80">
        <f>90-(($A109-V$100-1)*(89/($B$86-V$100-1)))</f>
        <v>86.252631578947373</v>
      </c>
      <c r="W109" s="80"/>
      <c r="X109" s="80">
        <f>90-(($A109-X$100-1)*(89/($B$86-X$100-1)))</f>
        <v>85.364583333333329</v>
      </c>
    </row>
    <row r="110" spans="1:24" ht="15" thickBot="1" x14ac:dyDescent="0.4">
      <c r="A110">
        <f t="shared" si="17"/>
        <v>10</v>
      </c>
      <c r="B110" s="78">
        <v>98.7</v>
      </c>
      <c r="C110" s="80">
        <f t="shared" si="18"/>
        <v>10.75</v>
      </c>
      <c r="D110" s="80">
        <f>$B110-((C110-INT(C110))*($B110-$B111))</f>
        <v>98.662500000000009</v>
      </c>
      <c r="E110" s="80">
        <f t="shared" si="19"/>
        <v>11.636363636363635</v>
      </c>
      <c r="F110" s="80">
        <f>$B111-((E110-INT(E110))*($B111-$B112))</f>
        <v>98.61818181818181</v>
      </c>
      <c r="G110" s="80">
        <f t="shared" si="20"/>
        <v>12.700000000000001</v>
      </c>
      <c r="H110" s="80">
        <f>$B112-((G110-INT(G110))*($B112-$B113))</f>
        <v>98.564999999999998</v>
      </c>
      <c r="I110" s="80">
        <f t="shared" si="21"/>
        <v>14.000000000000002</v>
      </c>
      <c r="J110" s="79">
        <f>$B$114</f>
        <v>98.504999999999995</v>
      </c>
      <c r="K110" s="79"/>
      <c r="L110" s="81">
        <f>$B$115</f>
        <v>95</v>
      </c>
      <c r="M110" s="81"/>
      <c r="N110" s="80">
        <f>N109-(($A110-N$100-1)*((N109-1)/($B$86-N$100-1)))</f>
        <v>93.967032967032964</v>
      </c>
      <c r="O110" s="80"/>
      <c r="P110" s="80">
        <f>90-(($A110-P$100-1)*(89/($B$86-P$100-1)))</f>
        <v>88.065217391304344</v>
      </c>
      <c r="Q110" s="80"/>
      <c r="R110" s="80">
        <f>90-(($A110-R$100-1)*(89/($B$86-R$100-1)))</f>
        <v>87.129032258064512</v>
      </c>
      <c r="S110" s="80"/>
      <c r="T110" s="80">
        <f>90-(($A110-T$100-1)*(89/($B$86-T$100-1)))</f>
        <v>86.212765957446805</v>
      </c>
      <c r="U110" s="80"/>
      <c r="V110" s="80">
        <f>90-(($A110-V$100-1)*(89/($B$86-V$100-1)))</f>
        <v>85.315789473684205</v>
      </c>
      <c r="W110" s="80"/>
      <c r="X110" s="80">
        <f>90-(($A110-X$100-1)*(89/($B$86-X$100-1)))</f>
        <v>84.4375</v>
      </c>
    </row>
    <row r="111" spans="1:24" ht="15" thickBot="1" x14ac:dyDescent="0.4">
      <c r="A111">
        <f t="shared" si="17"/>
        <v>11</v>
      </c>
      <c r="B111" s="78">
        <v>98.65</v>
      </c>
      <c r="C111" s="80">
        <f t="shared" si="18"/>
        <v>11.833333333333334</v>
      </c>
      <c r="D111" s="80">
        <f>$B111-((C111-INT(C111))*($B111-$B112))</f>
        <v>98.608333333333334</v>
      </c>
      <c r="E111" s="80">
        <f t="shared" si="19"/>
        <v>12.818181818181817</v>
      </c>
      <c r="F111" s="80">
        <f>$B112-((E111-INT(E111))*($B112-$B113))</f>
        <v>98.559090909090912</v>
      </c>
      <c r="G111" s="80">
        <f t="shared" si="20"/>
        <v>14.000000000000002</v>
      </c>
      <c r="H111" s="79">
        <f>$B$114</f>
        <v>98.504999999999995</v>
      </c>
      <c r="I111" s="79"/>
      <c r="J111" s="81">
        <f>$B$115</f>
        <v>95</v>
      </c>
      <c r="K111" s="81"/>
      <c r="L111" s="80">
        <f>L110-(($A111-L$100-1)*((L110-1)/($B$86-L$100-1)))</f>
        <v>93.955555555555549</v>
      </c>
      <c r="M111" s="80"/>
      <c r="N111" s="80">
        <f>90-(($A111-N$100-1)*(89/($B$86-N$100-1)))</f>
        <v>88.043956043956044</v>
      </c>
      <c r="O111" s="80"/>
      <c r="P111" s="80">
        <f>90-(($A111-P$100-1)*(89/($B$86-P$100-1)))</f>
        <v>87.097826086956516</v>
      </c>
      <c r="Q111" s="80"/>
      <c r="R111" s="80">
        <f>90-(($A111-R$100-1)*(89/($B$86-R$100-1)))</f>
        <v>86.172043010752688</v>
      </c>
      <c r="S111" s="80"/>
      <c r="T111" s="80">
        <f>90-(($A111-T$100-1)*(89/($B$86-T$100-1)))</f>
        <v>85.265957446808514</v>
      </c>
      <c r="U111" s="80"/>
      <c r="V111" s="80">
        <f>90-(($A111-V$100-1)*(89/($B$86-V$100-1)))</f>
        <v>84.378947368421052</v>
      </c>
      <c r="W111" s="80"/>
      <c r="X111" s="80">
        <f>90-(($A111-X$100-1)*(89/($B$86-X$100-1)))</f>
        <v>83.510416666666671</v>
      </c>
    </row>
    <row r="112" spans="1:24" ht="15" thickBot="1" x14ac:dyDescent="0.4">
      <c r="A112">
        <f t="shared" si="17"/>
        <v>12</v>
      </c>
      <c r="B112" s="78">
        <v>98.6</v>
      </c>
      <c r="C112" s="80">
        <f t="shared" si="18"/>
        <v>12.916666666666668</v>
      </c>
      <c r="D112" s="80">
        <f>$B112-((C112-INT(C112))*($B112-$B113))</f>
        <v>98.55416666666666</v>
      </c>
      <c r="E112" s="80">
        <f t="shared" si="19"/>
        <v>13.999999999999998</v>
      </c>
      <c r="F112" s="79">
        <f>$B$114</f>
        <v>98.504999999999995</v>
      </c>
      <c r="G112" s="79"/>
      <c r="H112" s="81">
        <f>$B$115</f>
        <v>95</v>
      </c>
      <c r="I112" s="81"/>
      <c r="J112" s="80">
        <f>J111-(($A112-J$100-1)*((J111-1)/($B$86-J$100-1)))</f>
        <v>93.943820224719104</v>
      </c>
      <c r="K112" s="80"/>
      <c r="L112" s="80">
        <f>90-(($A112-L$100-1)*(89/($B$86-L$100-1)))</f>
        <v>88.022222222222226</v>
      </c>
      <c r="M112" s="80"/>
      <c r="N112" s="80">
        <f>90-(($A112-N$100-1)*(89/($B$86-N$100-1)))</f>
        <v>87.065934065934073</v>
      </c>
      <c r="O112" s="80"/>
      <c r="P112" s="80">
        <f>90-(($A112-P$100-1)*(89/($B$86-P$100-1)))</f>
        <v>86.130434782608702</v>
      </c>
      <c r="Q112" s="80"/>
      <c r="R112" s="80">
        <f>90-(($A112-R$100-1)*(89/($B$86-R$100-1)))</f>
        <v>85.215053763440864</v>
      </c>
      <c r="S112" s="80"/>
      <c r="T112" s="80">
        <f>90-(($A112-T$100-1)*(89/($B$86-T$100-1)))</f>
        <v>84.319148936170208</v>
      </c>
      <c r="U112" s="80"/>
      <c r="V112" s="80">
        <f>90-(($A112-V$100-1)*(89/($B$86-V$100-1)))</f>
        <v>83.442105263157899</v>
      </c>
      <c r="W112" s="80"/>
      <c r="X112" s="80">
        <f>90-(($A112-X$100-1)*(89/($B$86-X$100-1)))</f>
        <v>82.583333333333329</v>
      </c>
    </row>
    <row r="113" spans="1:24" ht="15" thickBot="1" x14ac:dyDescent="0.4">
      <c r="A113">
        <f t="shared" si="17"/>
        <v>13</v>
      </c>
      <c r="B113" s="78">
        <v>98.55</v>
      </c>
      <c r="C113" s="80">
        <f t="shared" si="18"/>
        <v>14.000000000000002</v>
      </c>
      <c r="D113" s="79">
        <f>$B$114</f>
        <v>98.504999999999995</v>
      </c>
      <c r="E113" s="79"/>
      <c r="F113" s="81">
        <f>$B$115</f>
        <v>95</v>
      </c>
      <c r="G113" s="81"/>
      <c r="H113" s="80">
        <f>H112-(($A113-H$100-1)*((H112-1)/($B$86-H$100-1)))</f>
        <v>93.931818181818187</v>
      </c>
      <c r="I113" s="80"/>
      <c r="J113" s="80">
        <f>90-(($A113-J$100-1)*(89/($B$86-J$100-1)))</f>
        <v>88</v>
      </c>
      <c r="K113" s="80"/>
      <c r="L113" s="80">
        <f>90-(($A113-L$100-1)*(89/($B$86-L$100-1)))</f>
        <v>87.033333333333331</v>
      </c>
      <c r="M113" s="80"/>
      <c r="N113" s="80">
        <f>90-(($A113-N$100-1)*(89/($B$86-N$100-1)))</f>
        <v>86.087912087912088</v>
      </c>
      <c r="O113" s="80"/>
      <c r="P113" s="80">
        <f>90-(($A113-P$100-1)*(89/($B$86-P$100-1)))</f>
        <v>85.163043478260875</v>
      </c>
      <c r="Q113" s="80"/>
      <c r="R113" s="80">
        <f>90-(($A113-R$100-1)*(89/($B$86-R$100-1)))</f>
        <v>84.258064516129025</v>
      </c>
      <c r="S113" s="80"/>
      <c r="T113" s="80">
        <f>90-(($A113-T$100-1)*(89/($B$86-T$100-1)))</f>
        <v>83.372340425531917</v>
      </c>
      <c r="U113" s="80"/>
      <c r="V113" s="80">
        <f>90-(($A113-V$100-1)*(89/($B$86-V$100-1)))</f>
        <v>82.505263157894731</v>
      </c>
      <c r="W113" s="80"/>
      <c r="X113" s="80">
        <f>90-(($A113-X$100-1)*(89/($B$86-X$100-1)))</f>
        <v>81.65625</v>
      </c>
    </row>
    <row r="114" spans="1:24" ht="15" thickBot="1" x14ac:dyDescent="0.4">
      <c r="A114" s="8">
        <f t="shared" si="17"/>
        <v>14</v>
      </c>
      <c r="B114" s="78">
        <v>98.504999999999995</v>
      </c>
      <c r="C114" s="79"/>
      <c r="D114" s="81">
        <f>$B$115</f>
        <v>95</v>
      </c>
      <c r="E114" s="81"/>
      <c r="F114" s="80">
        <f>F113-(($A114-F$100-1)*((F113-1)/($B$86-F$100-1)))</f>
        <v>93.919540229885058</v>
      </c>
      <c r="G114" s="80"/>
      <c r="H114" s="80">
        <f>90-(($A114-H$100-1)*(89/($B$86-H$100-1)))</f>
        <v>87.977272727272734</v>
      </c>
      <c r="I114" s="80"/>
      <c r="J114" s="80">
        <f>90-(($A114-J$100-1)*(89/($B$86-J$100-1)))</f>
        <v>87</v>
      </c>
      <c r="K114" s="80"/>
      <c r="L114" s="80">
        <f>90-(($A114-L$100-1)*(89/($B$86-L$100-1)))</f>
        <v>86.044444444444451</v>
      </c>
      <c r="M114" s="80"/>
      <c r="N114" s="80">
        <f>90-(($A114-N$100-1)*(89/($B$86-N$100-1)))</f>
        <v>85.109890109890117</v>
      </c>
      <c r="O114" s="80"/>
      <c r="P114" s="80">
        <f>90-(($A114-P$100-1)*(89/($B$86-P$100-1)))</f>
        <v>84.195652173913047</v>
      </c>
      <c r="Q114" s="80"/>
      <c r="R114" s="80">
        <f>90-(($A114-R$100-1)*(89/($B$86-R$100-1)))</f>
        <v>83.3010752688172</v>
      </c>
      <c r="S114" s="80"/>
      <c r="T114" s="80">
        <f>90-(($A114-T$100-1)*(89/($B$86-T$100-1)))</f>
        <v>82.425531914893611</v>
      </c>
      <c r="U114" s="80"/>
      <c r="V114" s="80">
        <f>90-(($A114-V$100-1)*(89/($B$86-V$100-1)))</f>
        <v>81.568421052631578</v>
      </c>
      <c r="W114" s="80"/>
      <c r="X114" s="80">
        <f>90-(($A114-X$100-1)*(89/($B$86-X$100-1)))</f>
        <v>80.729166666666671</v>
      </c>
    </row>
    <row r="115" spans="1:24" ht="15" thickBot="1" x14ac:dyDescent="0.4">
      <c r="A115" s="10">
        <f t="shared" si="17"/>
        <v>15</v>
      </c>
      <c r="B115" s="82">
        <v>95</v>
      </c>
      <c r="C115" s="83"/>
      <c r="D115" s="80">
        <f>D114-(($A115-D$100-1)*((D114-1)/($B$86-D$100-1)))</f>
        <v>93.906976744186053</v>
      </c>
      <c r="E115" s="80"/>
      <c r="F115" s="80">
        <f>90-(($A115-F$100-1)*(89/($B$86-F$100-1)))</f>
        <v>87.954022988505741</v>
      </c>
      <c r="G115" s="80"/>
      <c r="H115" s="80">
        <f>90-(($A115-H$100-1)*(89/($B$86-H$100-1)))</f>
        <v>86.965909090909093</v>
      </c>
      <c r="I115" s="80"/>
      <c r="J115" s="80">
        <f>90-(($A115-J$100-1)*(89/($B$86-J$100-1)))</f>
        <v>86</v>
      </c>
      <c r="K115" s="80"/>
      <c r="L115" s="80">
        <f>90-(($A115-L$100-1)*(89/($B$86-L$100-1)))</f>
        <v>85.055555555555557</v>
      </c>
      <c r="M115" s="80"/>
      <c r="N115" s="80">
        <f>90-(($A115-N$100-1)*(89/($B$86-N$100-1)))</f>
        <v>84.131868131868131</v>
      </c>
      <c r="O115" s="80"/>
      <c r="P115" s="80">
        <f>90-(($A115-P$100-1)*(89/($B$86-P$100-1)))</f>
        <v>83.228260869565219</v>
      </c>
      <c r="Q115" s="80"/>
      <c r="R115" s="80">
        <f>90-(($A115-R$100-1)*(89/($B$86-R$100-1)))</f>
        <v>82.344086021505376</v>
      </c>
      <c r="S115" s="80"/>
      <c r="T115" s="80">
        <f>90-(($A115-T$100-1)*(89/($B$86-T$100-1)))</f>
        <v>81.478723404255319</v>
      </c>
      <c r="U115" s="80"/>
      <c r="V115" s="80">
        <f>90-(($A115-V$100-1)*(89/($B$86-V$100-1)))</f>
        <v>80.631578947368425</v>
      </c>
      <c r="W115" s="80"/>
      <c r="X115" s="80">
        <f>90-(($A115-X$100-1)*(89/($B$86-X$100-1)))</f>
        <v>79.802083333333329</v>
      </c>
    </row>
    <row r="116" spans="1:24" x14ac:dyDescent="0.35">
      <c r="A116">
        <f t="shared" si="17"/>
        <v>16</v>
      </c>
      <c r="B116" s="80">
        <f>B115-(($A116-B$100-1)*((B115-1)/($B$86-B$100-1)))</f>
        <v>93.89411764705882</v>
      </c>
      <c r="C116" s="80"/>
      <c r="D116" s="80">
        <f>90-(($A116-D$100-1)*(89/($B$86-D$100-1)))</f>
        <v>87.930232558139537</v>
      </c>
      <c r="E116" s="80"/>
      <c r="F116" s="80">
        <f>90-(($A116-F$100-1)*(89/($B$86-F$100-1)))</f>
        <v>86.931034482758619</v>
      </c>
      <c r="G116" s="80"/>
      <c r="H116" s="80">
        <f>90-(($A116-H$100-1)*(89/($B$86-H$100-1)))</f>
        <v>85.954545454545453</v>
      </c>
      <c r="I116" s="80"/>
      <c r="J116" s="80">
        <f>90-(($A116-J$100-1)*(89/($B$86-J$100-1)))</f>
        <v>85</v>
      </c>
      <c r="K116" s="80"/>
      <c r="L116" s="80">
        <f>90-(($A116-L$100-1)*(89/($B$86-L$100-1)))</f>
        <v>84.066666666666663</v>
      </c>
      <c r="M116" s="80"/>
      <c r="N116" s="80">
        <f>90-(($A116-N$100-1)*(89/($B$86-N$100-1)))</f>
        <v>83.15384615384616</v>
      </c>
      <c r="O116" s="80"/>
      <c r="P116" s="80">
        <f>90-(($A116-P$100-1)*(89/($B$86-P$100-1)))</f>
        <v>82.260869565217391</v>
      </c>
      <c r="Q116" s="80"/>
      <c r="R116" s="80">
        <f>90-(($A116-R$100-1)*(89/($B$86-R$100-1)))</f>
        <v>81.387096774193552</v>
      </c>
      <c r="S116" s="80"/>
      <c r="T116" s="80">
        <f>90-(($A116-T$100-1)*(89/($B$86-T$100-1)))</f>
        <v>80.531914893617028</v>
      </c>
      <c r="U116" s="80"/>
      <c r="V116" s="80">
        <f>90-(($A116-V$100-1)*(89/($B$86-V$100-1)))</f>
        <v>79.694736842105257</v>
      </c>
      <c r="W116" s="80"/>
      <c r="X116" s="80">
        <f>90-(($A116-X$100-1)*(89/($B$86-X$100-1)))</f>
        <v>78.875</v>
      </c>
    </row>
    <row r="117" spans="1:24" x14ac:dyDescent="0.35">
      <c r="A117">
        <f t="shared" si="17"/>
        <v>17</v>
      </c>
      <c r="B117" s="80">
        <f>90-(($A117-B$100-1)*(89/($B$86-B$100-1)))</f>
        <v>87.905882352941177</v>
      </c>
      <c r="C117" s="80"/>
      <c r="D117" s="80">
        <f>90-(($A117-D$100-1)*(89/($B$86-D$100-1)))</f>
        <v>86.895348837209298</v>
      </c>
      <c r="E117" s="80"/>
      <c r="F117" s="80">
        <f>90-(($A117-F$100-1)*(89/($B$86-F$100-1)))</f>
        <v>85.908045977011497</v>
      </c>
      <c r="G117" s="80"/>
      <c r="H117" s="80">
        <f>90-(($A117-H$100-1)*(89/($B$86-H$100-1)))</f>
        <v>84.943181818181813</v>
      </c>
      <c r="I117" s="80"/>
      <c r="J117" s="80">
        <f>90-(($A117-J$100-1)*(89/($B$86-J$100-1)))</f>
        <v>84</v>
      </c>
      <c r="K117" s="80"/>
      <c r="L117" s="80">
        <f>90-(($A117-L$100-1)*(89/($B$86-L$100-1)))</f>
        <v>83.077777777777783</v>
      </c>
      <c r="M117" s="80"/>
      <c r="N117" s="80">
        <f>90-(($A117-N$100-1)*(89/($B$86-N$100-1)))</f>
        <v>82.175824175824175</v>
      </c>
      <c r="O117" s="80"/>
      <c r="P117" s="80">
        <f>90-(($A117-P$100-1)*(89/($B$86-P$100-1)))</f>
        <v>81.293478260869563</v>
      </c>
      <c r="Q117" s="80"/>
      <c r="R117" s="80">
        <f>90-(($A117-R$100-1)*(89/($B$86-R$100-1)))</f>
        <v>80.430107526881727</v>
      </c>
      <c r="S117" s="80"/>
      <c r="T117" s="80">
        <f>90-(($A117-T$100-1)*(89/($B$86-T$100-1)))</f>
        <v>79.585106382978722</v>
      </c>
      <c r="U117" s="80"/>
      <c r="V117" s="80">
        <f>90-(($A117-V$100-1)*(89/($B$86-V$100-1)))</f>
        <v>78.757894736842104</v>
      </c>
      <c r="W117" s="80"/>
      <c r="X117" s="80">
        <f>90-(($A117-X$100-1)*(89/($B$86-X$100-1)))</f>
        <v>77.947916666666671</v>
      </c>
    </row>
    <row r="118" spans="1:24" x14ac:dyDescent="0.35">
      <c r="A118">
        <f t="shared" si="17"/>
        <v>18</v>
      </c>
      <c r="B118" s="80">
        <f>90-(($A118-B$100-1)*(89/($B$86-B$100-1)))</f>
        <v>86.858823529411765</v>
      </c>
      <c r="C118" s="80"/>
      <c r="D118" s="80">
        <f>90-(($A118-D$100-1)*(89/($B$86-D$100-1)))</f>
        <v>85.860465116279073</v>
      </c>
      <c r="E118" s="80"/>
      <c r="F118" s="80">
        <f>90-(($A118-F$100-1)*(89/($B$86-F$100-1)))</f>
        <v>84.885057471264361</v>
      </c>
      <c r="G118" s="80"/>
      <c r="H118" s="80">
        <f>90-(($A118-H$100-1)*(89/($B$86-H$100-1)))</f>
        <v>83.931818181818187</v>
      </c>
      <c r="I118" s="80"/>
      <c r="J118" s="80">
        <f>90-(($A118-J$100-1)*(89/($B$86-J$100-1)))</f>
        <v>83</v>
      </c>
      <c r="K118" s="80"/>
      <c r="L118" s="80">
        <f>90-(($A118-L$100-1)*(89/($B$86-L$100-1)))</f>
        <v>82.088888888888889</v>
      </c>
      <c r="M118" s="80"/>
      <c r="N118" s="80">
        <f>90-(($A118-N$100-1)*(89/($B$86-N$100-1)))</f>
        <v>81.197802197802204</v>
      </c>
      <c r="O118" s="80"/>
      <c r="P118" s="80">
        <f>90-(($A118-P$100-1)*(89/($B$86-P$100-1)))</f>
        <v>80.326086956521735</v>
      </c>
      <c r="Q118" s="80"/>
      <c r="R118" s="80">
        <f>90-(($A118-R$100-1)*(89/($B$86-R$100-1)))</f>
        <v>79.473118279569889</v>
      </c>
      <c r="S118" s="80"/>
      <c r="T118" s="80">
        <f>90-(($A118-T$100-1)*(89/($B$86-T$100-1)))</f>
        <v>78.638297872340431</v>
      </c>
      <c r="U118" s="80"/>
      <c r="V118" s="80">
        <f>90-(($A118-V$100-1)*(89/($B$86-V$100-1)))</f>
        <v>77.821052631578951</v>
      </c>
      <c r="W118" s="80"/>
      <c r="X118" s="80">
        <f>90-(($A118-X$100-1)*(89/($B$86-X$100-1)))</f>
        <v>77.020833333333329</v>
      </c>
    </row>
    <row r="119" spans="1:24" x14ac:dyDescent="0.35">
      <c r="A119">
        <f t="shared" si="17"/>
        <v>19</v>
      </c>
      <c r="B119" s="80">
        <f>90-(($A119-B$100-1)*(89/($B$86-B$100-1)))</f>
        <v>85.811764705882354</v>
      </c>
      <c r="C119" s="80"/>
      <c r="D119" s="80">
        <f>90-(($A119-D$100-1)*(89/($B$86-D$100-1)))</f>
        <v>84.825581395348834</v>
      </c>
      <c r="E119" s="80"/>
      <c r="F119" s="80">
        <f>90-(($A119-F$100-1)*(89/($B$86-F$100-1)))</f>
        <v>83.862068965517238</v>
      </c>
      <c r="G119" s="80"/>
      <c r="H119" s="80">
        <f>90-(($A119-H$100-1)*(89/($B$86-H$100-1)))</f>
        <v>82.920454545454547</v>
      </c>
      <c r="I119" s="80"/>
      <c r="J119" s="80">
        <f>90-(($A119-J$100-1)*(89/($B$86-J$100-1)))</f>
        <v>82</v>
      </c>
      <c r="K119" s="80"/>
      <c r="L119" s="80">
        <f>90-(($A119-L$100-1)*(89/($B$86-L$100-1)))</f>
        <v>81.099999999999994</v>
      </c>
      <c r="M119" s="80"/>
      <c r="N119" s="80">
        <f>90-(($A119-N$100-1)*(89/($B$86-N$100-1)))</f>
        <v>80.219780219780219</v>
      </c>
      <c r="O119" s="80"/>
      <c r="P119" s="80">
        <f>90-(($A119-P$100-1)*(89/($B$86-P$100-1)))</f>
        <v>79.358695652173907</v>
      </c>
      <c r="Q119" s="80"/>
      <c r="R119" s="80">
        <f>90-(($A119-R$100-1)*(89/($B$86-R$100-1)))</f>
        <v>78.516129032258064</v>
      </c>
      <c r="S119" s="80"/>
      <c r="T119" s="80">
        <f>90-(($A119-T$100-1)*(89/($B$86-T$100-1)))</f>
        <v>77.691489361702125</v>
      </c>
      <c r="U119" s="80"/>
      <c r="V119" s="80">
        <f>90-(($A119-V$100-1)*(89/($B$86-V$100-1)))</f>
        <v>76.884210526315783</v>
      </c>
      <c r="W119" s="80"/>
      <c r="X119" s="80">
        <f>90-(($A119-X$100-1)*(89/($B$86-X$100-1)))</f>
        <v>76.09375</v>
      </c>
    </row>
    <row r="120" spans="1:24" x14ac:dyDescent="0.35">
      <c r="A120">
        <f t="shared" si="17"/>
        <v>20</v>
      </c>
      <c r="B120" s="80">
        <f>90-(($A120-B$100-1)*(89/($B$86-B$100-1)))</f>
        <v>84.764705882352942</v>
      </c>
      <c r="C120" s="80"/>
      <c r="D120" s="80">
        <f>90-(($A120-D$100-1)*(89/($B$86-D$100-1)))</f>
        <v>83.79069767441861</v>
      </c>
      <c r="E120" s="80"/>
      <c r="F120" s="80">
        <f>90-(($A120-F$100-1)*(89/($B$86-F$100-1)))</f>
        <v>82.839080459770116</v>
      </c>
      <c r="G120" s="80"/>
      <c r="H120" s="80">
        <f>90-(($A120-H$100-1)*(89/($B$86-H$100-1)))</f>
        <v>81.909090909090907</v>
      </c>
      <c r="I120" s="80"/>
      <c r="J120" s="80">
        <f>90-(($A120-J$100-1)*(89/($B$86-J$100-1)))</f>
        <v>81</v>
      </c>
      <c r="K120" s="80"/>
      <c r="L120" s="80">
        <f>90-(($A120-L$100-1)*(89/($B$86-L$100-1)))</f>
        <v>80.111111111111114</v>
      </c>
      <c r="M120" s="80"/>
      <c r="N120" s="80">
        <f>90-(($A120-N$100-1)*(89/($B$86-N$100-1)))</f>
        <v>79.241758241758248</v>
      </c>
      <c r="O120" s="80"/>
      <c r="P120" s="80">
        <f>90-(($A120-P$100-1)*(89/($B$86-P$100-1)))</f>
        <v>78.391304347826093</v>
      </c>
      <c r="Q120" s="80"/>
      <c r="R120" s="80">
        <f>90-(($A120-R$100-1)*(89/($B$86-R$100-1)))</f>
        <v>77.55913978494624</v>
      </c>
      <c r="S120" s="80"/>
      <c r="T120" s="80">
        <f>90-(($A120-T$100-1)*(89/($B$86-T$100-1)))</f>
        <v>76.744680851063833</v>
      </c>
      <c r="U120" s="80"/>
      <c r="V120" s="80">
        <f>90-(($A120-V$100-1)*(89/($B$86-V$100-1)))</f>
        <v>75.94736842105263</v>
      </c>
      <c r="W120" s="80"/>
      <c r="X120" s="80">
        <f>90-(($A120-X$100-1)*(89/($B$86-X$100-1)))</f>
        <v>75.166666666666671</v>
      </c>
    </row>
    <row r="121" spans="1:24" x14ac:dyDescent="0.35">
      <c r="A121">
        <f t="shared" si="17"/>
        <v>21</v>
      </c>
      <c r="B121" s="80">
        <f>90-(($A121-B$100-1)*(89/($B$86-B$100-1)))</f>
        <v>83.71764705882353</v>
      </c>
      <c r="C121" s="80"/>
      <c r="D121" s="80">
        <f>90-(($A121-D$100-1)*(89/($B$86-D$100-1)))</f>
        <v>82.755813953488371</v>
      </c>
      <c r="E121" s="80"/>
      <c r="F121" s="80">
        <f>90-(($A121-F$100-1)*(89/($B$86-F$100-1)))</f>
        <v>81.816091954022994</v>
      </c>
      <c r="G121" s="80"/>
      <c r="H121" s="80">
        <f>90-(($A121-H$100-1)*(89/($B$86-H$100-1)))</f>
        <v>80.897727272727266</v>
      </c>
      <c r="I121" s="80"/>
      <c r="J121" s="80">
        <f>90-(($A121-J$100-1)*(89/($B$86-J$100-1)))</f>
        <v>80</v>
      </c>
      <c r="K121" s="80"/>
      <c r="L121" s="80">
        <f>90-(($A121-L$100-1)*(89/($B$86-L$100-1)))</f>
        <v>79.12222222222222</v>
      </c>
      <c r="M121" s="80"/>
      <c r="N121" s="80">
        <f>90-(($A121-N$100-1)*(89/($B$86-N$100-1)))</f>
        <v>78.263736263736263</v>
      </c>
      <c r="O121" s="80"/>
      <c r="P121" s="80">
        <f>90-(($A121-P$100-1)*(89/($B$86-P$100-1)))</f>
        <v>77.423913043478265</v>
      </c>
      <c r="Q121" s="80"/>
      <c r="R121" s="80">
        <f>90-(($A121-R$100-1)*(89/($B$86-R$100-1)))</f>
        <v>76.602150537634401</v>
      </c>
      <c r="S121" s="80"/>
      <c r="T121" s="80">
        <f>90-(($A121-T$100-1)*(89/($B$86-T$100-1)))</f>
        <v>75.797872340425528</v>
      </c>
      <c r="U121" s="80"/>
      <c r="V121" s="80">
        <f>90-(($A121-V$100-1)*(89/($B$86-V$100-1)))</f>
        <v>75.010526315789477</v>
      </c>
      <c r="W121" s="80"/>
      <c r="X121" s="80">
        <f>90-(($A121-X$100-1)*(89/($B$86-X$100-1)))</f>
        <v>74.239583333333329</v>
      </c>
    </row>
    <row r="122" spans="1:24" x14ac:dyDescent="0.35">
      <c r="A122">
        <f t="shared" si="17"/>
        <v>22</v>
      </c>
      <c r="B122" s="80">
        <f>90-(($A122-B$100-1)*(89/($B$86-B$100-1)))</f>
        <v>82.670588235294119</v>
      </c>
      <c r="C122" s="80"/>
      <c r="D122" s="80">
        <f>90-(($A122-D$100-1)*(89/($B$86-D$100-1)))</f>
        <v>81.720930232558146</v>
      </c>
      <c r="E122" s="80"/>
      <c r="F122" s="80">
        <f>90-(($A122-F$100-1)*(89/($B$86-F$100-1)))</f>
        <v>80.793103448275858</v>
      </c>
      <c r="G122" s="80"/>
      <c r="H122" s="80">
        <f>90-(($A122-H$100-1)*(89/($B$86-H$100-1)))</f>
        <v>79.88636363636364</v>
      </c>
      <c r="I122" s="80"/>
      <c r="J122" s="80">
        <f>90-(($A122-J$100-1)*(89/($B$86-J$100-1)))</f>
        <v>79</v>
      </c>
      <c r="K122" s="80"/>
      <c r="L122" s="80">
        <f>90-(($A122-L$100-1)*(89/($B$86-L$100-1)))</f>
        <v>78.133333333333326</v>
      </c>
      <c r="M122" s="80"/>
      <c r="N122" s="80">
        <f>90-(($A122-N$100-1)*(89/($B$86-N$100-1)))</f>
        <v>77.285714285714292</v>
      </c>
      <c r="O122" s="80"/>
      <c r="P122" s="80">
        <f>90-(($A122-P$100-1)*(89/($B$86-P$100-1)))</f>
        <v>76.456521739130437</v>
      </c>
      <c r="Q122" s="80"/>
      <c r="R122" s="80">
        <f>90-(($A122-R$100-1)*(89/($B$86-R$100-1)))</f>
        <v>75.645161290322577</v>
      </c>
      <c r="S122" s="80"/>
      <c r="T122" s="80">
        <f>90-(($A122-T$100-1)*(89/($B$86-T$100-1)))</f>
        <v>74.851063829787236</v>
      </c>
      <c r="U122" s="80"/>
      <c r="V122" s="80">
        <f>90-(($A122-V$100-1)*(89/($B$86-V$100-1)))</f>
        <v>74.073684210526309</v>
      </c>
      <c r="W122" s="80"/>
      <c r="X122" s="80">
        <f>90-(($A122-X$100-1)*(89/($B$86-X$100-1)))</f>
        <v>73.3125</v>
      </c>
    </row>
    <row r="123" spans="1:24" x14ac:dyDescent="0.35">
      <c r="A123">
        <f t="shared" si="17"/>
        <v>23</v>
      </c>
      <c r="B123" s="80">
        <f>90-(($A123-B$100-1)*(89/($B$86-B$100-1)))</f>
        <v>81.623529411764707</v>
      </c>
      <c r="C123" s="80"/>
      <c r="D123" s="80">
        <f>90-(($A123-D$100-1)*(89/($B$86-D$100-1)))</f>
        <v>80.686046511627907</v>
      </c>
      <c r="E123" s="80"/>
      <c r="F123" s="80">
        <f>90-(($A123-F$100-1)*(89/($B$86-F$100-1)))</f>
        <v>79.770114942528735</v>
      </c>
      <c r="G123" s="80"/>
      <c r="H123" s="80">
        <f>90-(($A123-H$100-1)*(89/($B$86-H$100-1)))</f>
        <v>78.875</v>
      </c>
      <c r="I123" s="80"/>
      <c r="J123" s="80">
        <f>90-(($A123-J$100-1)*(89/($B$86-J$100-1)))</f>
        <v>78</v>
      </c>
      <c r="K123" s="80"/>
      <c r="L123" s="80">
        <f>90-(($A123-L$100-1)*(89/($B$86-L$100-1)))</f>
        <v>77.144444444444446</v>
      </c>
      <c r="M123" s="80"/>
      <c r="N123" s="80">
        <f>90-(($A123-N$100-1)*(89/($B$86-N$100-1)))</f>
        <v>76.307692307692307</v>
      </c>
      <c r="O123" s="80"/>
      <c r="P123" s="80">
        <f>90-(($A123-P$100-1)*(89/($B$86-P$100-1)))</f>
        <v>75.489130434782609</v>
      </c>
      <c r="Q123" s="80"/>
      <c r="R123" s="80">
        <f>90-(($A123-R$100-1)*(89/($B$86-R$100-1)))</f>
        <v>74.688172043010752</v>
      </c>
      <c r="S123" s="80"/>
      <c r="T123" s="80">
        <f>90-(($A123-T$100-1)*(89/($B$86-T$100-1)))</f>
        <v>73.904255319148945</v>
      </c>
      <c r="U123" s="80"/>
      <c r="V123" s="80">
        <f>90-(($A123-V$100-1)*(89/($B$86-V$100-1)))</f>
        <v>73.136842105263156</v>
      </c>
      <c r="W123" s="80"/>
      <c r="X123" s="80">
        <f>90-(($A123-X$100-1)*(89/($B$86-X$100-1)))</f>
        <v>72.385416666666657</v>
      </c>
    </row>
    <row r="124" spans="1:24" x14ac:dyDescent="0.35">
      <c r="A124">
        <f t="shared" si="17"/>
        <v>24</v>
      </c>
      <c r="B124" s="80">
        <f>90-(($A124-B$100-1)*(89/($B$86-B$100-1)))</f>
        <v>80.576470588235296</v>
      </c>
      <c r="C124" s="80"/>
      <c r="D124" s="80">
        <f>90-(($A124-D$100-1)*(89/($B$86-D$100-1)))</f>
        <v>79.651162790697668</v>
      </c>
      <c r="E124" s="80"/>
      <c r="F124" s="80">
        <f>90-(($A124-F$100-1)*(89/($B$86-F$100-1)))</f>
        <v>78.747126436781613</v>
      </c>
      <c r="G124" s="80"/>
      <c r="H124" s="80">
        <f>90-(($A124-H$100-1)*(89/($B$86-H$100-1)))</f>
        <v>77.86363636363636</v>
      </c>
      <c r="I124" s="80"/>
      <c r="J124" s="80">
        <f>90-(($A124-J$100-1)*(89/($B$86-J$100-1)))</f>
        <v>77</v>
      </c>
      <c r="K124" s="80"/>
      <c r="L124" s="80">
        <f>90-(($A124-L$100-1)*(89/($B$86-L$100-1)))</f>
        <v>76.155555555555551</v>
      </c>
      <c r="M124" s="80"/>
      <c r="N124" s="80">
        <f>90-(($A124-N$100-1)*(89/($B$86-N$100-1)))</f>
        <v>75.329670329670336</v>
      </c>
      <c r="O124" s="80"/>
      <c r="P124" s="80">
        <f>90-(($A124-P$100-1)*(89/($B$86-P$100-1)))</f>
        <v>74.521739130434781</v>
      </c>
      <c r="Q124" s="80"/>
      <c r="R124" s="80">
        <f>90-(($A124-R$100-1)*(89/($B$86-R$100-1)))</f>
        <v>73.731182795698928</v>
      </c>
      <c r="S124" s="80"/>
      <c r="T124" s="80">
        <f>90-(($A124-T$100-1)*(89/($B$86-T$100-1)))</f>
        <v>72.957446808510639</v>
      </c>
      <c r="U124" s="80"/>
      <c r="V124" s="80">
        <f>90-(($A124-V$100-1)*(89/($B$86-V$100-1)))</f>
        <v>72.2</v>
      </c>
      <c r="W124" s="80"/>
      <c r="X124" s="80">
        <f>90-(($A124-X$100-1)*(89/($B$86-X$100-1)))</f>
        <v>71.458333333333329</v>
      </c>
    </row>
    <row r="125" spans="1:24" x14ac:dyDescent="0.35">
      <c r="A125">
        <f t="shared" si="17"/>
        <v>25</v>
      </c>
      <c r="B125" s="80">
        <f>90-(($A125-B$100-1)*(89/($B$86-B$100-1)))</f>
        <v>79.529411764705884</v>
      </c>
      <c r="C125" s="80"/>
      <c r="D125" s="80">
        <f>90-(($A125-D$100-1)*(89/($B$86-D$100-1)))</f>
        <v>78.616279069767444</v>
      </c>
      <c r="E125" s="80"/>
      <c r="F125" s="80">
        <f>90-(($A125-F$100-1)*(89/($B$86-F$100-1)))</f>
        <v>77.724137931034477</v>
      </c>
      <c r="G125" s="80"/>
      <c r="H125" s="80">
        <f>90-(($A125-H$100-1)*(89/($B$86-H$100-1)))</f>
        <v>76.85227272727272</v>
      </c>
      <c r="I125" s="80"/>
      <c r="J125" s="80">
        <f>90-(($A125-J$100-1)*(89/($B$86-J$100-1)))</f>
        <v>76</v>
      </c>
      <c r="K125" s="80"/>
      <c r="L125" s="80">
        <f>90-(($A125-L$100-1)*(89/($B$86-L$100-1)))</f>
        <v>75.166666666666671</v>
      </c>
      <c r="M125" s="80"/>
      <c r="N125" s="80">
        <f>90-(($A125-N$100-1)*(89/($B$86-N$100-1)))</f>
        <v>74.35164835164835</v>
      </c>
      <c r="O125" s="80"/>
      <c r="P125" s="80">
        <f>90-(($A125-P$100-1)*(89/($B$86-P$100-1)))</f>
        <v>73.554347826086953</v>
      </c>
      <c r="Q125" s="80"/>
      <c r="R125" s="80">
        <f>90-(($A125-R$100-1)*(89/($B$86-R$100-1)))</f>
        <v>72.774193548387103</v>
      </c>
      <c r="S125" s="80"/>
      <c r="T125" s="80">
        <f>90-(($A125-T$100-1)*(89/($B$86-T$100-1)))</f>
        <v>72.010638297872333</v>
      </c>
      <c r="U125" s="80"/>
      <c r="V125" s="80">
        <f>90-(($A125-V$100-1)*(89/($B$86-V$100-1)))</f>
        <v>71.26315789473685</v>
      </c>
      <c r="W125" s="80"/>
      <c r="X125" s="80">
        <f>90-(($A125-X$100-1)*(89/($B$86-X$100-1)))</f>
        <v>70.53125</v>
      </c>
    </row>
    <row r="126" spans="1:24" x14ac:dyDescent="0.35">
      <c r="A126">
        <f t="shared" si="17"/>
        <v>26</v>
      </c>
      <c r="B126" s="80">
        <f>90-(($A126-B$100-1)*(89/($B$86-B$100-1)))</f>
        <v>78.482352941176472</v>
      </c>
      <c r="C126" s="80"/>
      <c r="D126" s="80">
        <f>90-(($A126-D$100-1)*(89/($B$86-D$100-1)))</f>
        <v>77.581395348837205</v>
      </c>
      <c r="E126" s="80"/>
      <c r="F126" s="80">
        <f>90-(($A126-F$100-1)*(89/($B$86-F$100-1)))</f>
        <v>76.701149425287355</v>
      </c>
      <c r="G126" s="80"/>
      <c r="H126" s="80">
        <f>90-(($A126-H$100-1)*(89/($B$86-H$100-1)))</f>
        <v>75.840909090909093</v>
      </c>
      <c r="I126" s="80"/>
      <c r="J126" s="80">
        <f>90-(($A126-J$100-1)*(89/($B$86-J$100-1)))</f>
        <v>75</v>
      </c>
      <c r="K126" s="80"/>
      <c r="L126" s="80">
        <f>90-(($A126-L$100-1)*(89/($B$86-L$100-1)))</f>
        <v>74.177777777777777</v>
      </c>
      <c r="M126" s="80"/>
      <c r="N126" s="80">
        <f>90-(($A126-N$100-1)*(89/($B$86-N$100-1)))</f>
        <v>73.373626373626379</v>
      </c>
      <c r="O126" s="80"/>
      <c r="P126" s="80">
        <f>90-(($A126-P$100-1)*(89/($B$86-P$100-1)))</f>
        <v>72.586956521739125</v>
      </c>
      <c r="Q126" s="80"/>
      <c r="R126" s="80">
        <f>90-(($A126-R$100-1)*(89/($B$86-R$100-1)))</f>
        <v>71.817204301075265</v>
      </c>
      <c r="S126" s="80"/>
      <c r="T126" s="80">
        <f>90-(($A126-T$100-1)*(89/($B$86-T$100-1)))</f>
        <v>71.063829787234042</v>
      </c>
      <c r="U126" s="80"/>
      <c r="V126" s="80">
        <f>90-(($A126-V$100-1)*(89/($B$86-V$100-1)))</f>
        <v>70.326315789473682</v>
      </c>
      <c r="W126" s="80"/>
      <c r="X126" s="80">
        <f>90-(($A126-X$100-1)*(89/($B$86-X$100-1)))</f>
        <v>69.604166666666657</v>
      </c>
    </row>
    <row r="127" spans="1:24" x14ac:dyDescent="0.35">
      <c r="A127">
        <f t="shared" si="17"/>
        <v>27</v>
      </c>
      <c r="B127" s="80">
        <f>90-(($A127-B$100-1)*(89/($B$86-B$100-1)))</f>
        <v>77.435294117647061</v>
      </c>
      <c r="C127" s="80"/>
      <c r="D127" s="80">
        <f>90-(($A127-D$100-1)*(89/($B$86-D$100-1)))</f>
        <v>76.54651162790698</v>
      </c>
      <c r="E127" s="80"/>
      <c r="F127" s="80">
        <f>90-(($A127-F$100-1)*(89/($B$86-F$100-1)))</f>
        <v>75.678160919540232</v>
      </c>
      <c r="G127" s="80"/>
      <c r="H127" s="80">
        <f>90-(($A127-H$100-1)*(89/($B$86-H$100-1)))</f>
        <v>74.829545454545453</v>
      </c>
      <c r="I127" s="80"/>
      <c r="J127" s="80">
        <f>90-(($A127-J$100-1)*(89/($B$86-J$100-1)))</f>
        <v>74</v>
      </c>
      <c r="K127" s="80"/>
      <c r="L127" s="80">
        <f>90-(($A127-L$100-1)*(89/($B$86-L$100-1)))</f>
        <v>73.188888888888897</v>
      </c>
      <c r="M127" s="80"/>
      <c r="N127" s="80">
        <f>90-(($A127-N$100-1)*(89/($B$86-N$100-1)))</f>
        <v>72.395604395604394</v>
      </c>
      <c r="O127" s="80"/>
      <c r="P127" s="80">
        <f>90-(($A127-P$100-1)*(89/($B$86-P$100-1)))</f>
        <v>71.619565217391312</v>
      </c>
      <c r="Q127" s="80"/>
      <c r="R127" s="80">
        <f>90-(($A127-R$100-1)*(89/($B$86-R$100-1)))</f>
        <v>70.86021505376344</v>
      </c>
      <c r="S127" s="80"/>
      <c r="T127" s="80">
        <f>90-(($A127-T$100-1)*(89/($B$86-T$100-1)))</f>
        <v>70.11702127659575</v>
      </c>
      <c r="U127" s="80"/>
      <c r="V127" s="80">
        <f>90-(($A127-V$100-1)*(89/($B$86-V$100-1)))</f>
        <v>69.389473684210529</v>
      </c>
      <c r="W127" s="80"/>
      <c r="X127" s="80">
        <f>90-(($A127-X$100-1)*(89/($B$86-X$100-1)))</f>
        <v>68.677083333333329</v>
      </c>
    </row>
    <row r="128" spans="1:24" x14ac:dyDescent="0.35">
      <c r="A128">
        <f t="shared" si="17"/>
        <v>28</v>
      </c>
      <c r="B128" s="80">
        <f>90-(($A128-B$100-1)*(89/($B$86-B$100-1)))</f>
        <v>76.388235294117649</v>
      </c>
      <c r="C128" s="80"/>
      <c r="D128" s="80">
        <f>90-(($A128-D$100-1)*(89/($B$86-D$100-1)))</f>
        <v>75.511627906976742</v>
      </c>
      <c r="E128" s="80"/>
      <c r="F128" s="80">
        <f>90-(($A128-F$100-1)*(89/($B$86-F$100-1)))</f>
        <v>74.65517241379311</v>
      </c>
      <c r="G128" s="80"/>
      <c r="H128" s="80">
        <f>90-(($A128-H$100-1)*(89/($B$86-H$100-1)))</f>
        <v>73.818181818181813</v>
      </c>
      <c r="I128" s="80"/>
      <c r="J128" s="80">
        <f>90-(($A128-J$100-1)*(89/($B$86-J$100-1)))</f>
        <v>73</v>
      </c>
      <c r="K128" s="80"/>
      <c r="L128" s="80">
        <f>90-(($A128-L$100-1)*(89/($B$86-L$100-1)))</f>
        <v>72.2</v>
      </c>
      <c r="M128" s="80"/>
      <c r="N128" s="80">
        <f>90-(($A128-N$100-1)*(89/($B$86-N$100-1)))</f>
        <v>71.417582417582423</v>
      </c>
      <c r="O128" s="80"/>
      <c r="P128" s="80">
        <f>90-(($A128-P$100-1)*(89/($B$86-P$100-1)))</f>
        <v>70.652173913043484</v>
      </c>
      <c r="Q128" s="80"/>
      <c r="R128" s="80">
        <f>90-(($A128-R$100-1)*(89/($B$86-R$100-1)))</f>
        <v>69.903225806451616</v>
      </c>
      <c r="S128" s="80"/>
      <c r="T128" s="80">
        <f>90-(($A128-T$100-1)*(89/($B$86-T$100-1)))</f>
        <v>69.170212765957444</v>
      </c>
      <c r="U128" s="80"/>
      <c r="V128" s="80">
        <f>90-(($A128-V$100-1)*(89/($B$86-V$100-1)))</f>
        <v>68.452631578947376</v>
      </c>
      <c r="W128" s="80"/>
      <c r="X128" s="80">
        <f>90-(($A128-X$100-1)*(89/($B$86-X$100-1)))</f>
        <v>67.75</v>
      </c>
    </row>
    <row r="129" spans="1:24" x14ac:dyDescent="0.35">
      <c r="A129">
        <f t="shared" si="17"/>
        <v>29</v>
      </c>
      <c r="B129" s="80">
        <f>90-(($A129-B$100-1)*(89/($B$86-B$100-1)))</f>
        <v>75.341176470588238</v>
      </c>
      <c r="C129" s="80"/>
      <c r="D129" s="80">
        <f>90-(($A129-D$100-1)*(89/($B$86-D$100-1)))</f>
        <v>74.476744186046517</v>
      </c>
      <c r="E129" s="80"/>
      <c r="F129" s="80">
        <f>90-(($A129-F$100-1)*(89/($B$86-F$100-1)))</f>
        <v>73.632183908045974</v>
      </c>
      <c r="G129" s="80"/>
      <c r="H129" s="80">
        <f>90-(($A129-H$100-1)*(89/($B$86-H$100-1)))</f>
        <v>72.806818181818187</v>
      </c>
      <c r="I129" s="80"/>
      <c r="J129" s="80">
        <f>90-(($A129-J$100-1)*(89/($B$86-J$100-1)))</f>
        <v>72</v>
      </c>
      <c r="K129" s="80"/>
      <c r="L129" s="80">
        <f>90-(($A129-L$100-1)*(89/($B$86-L$100-1)))</f>
        <v>71.211111111111109</v>
      </c>
      <c r="M129" s="80"/>
      <c r="N129" s="80">
        <f>90-(($A129-N$100-1)*(89/($B$86-N$100-1)))</f>
        <v>70.439560439560438</v>
      </c>
      <c r="O129" s="80"/>
      <c r="P129" s="80">
        <f>90-(($A129-P$100-1)*(89/($B$86-P$100-1)))</f>
        <v>69.684782608695656</v>
      </c>
      <c r="Q129" s="80"/>
      <c r="R129" s="80">
        <f>90-(($A129-R$100-1)*(89/($B$86-R$100-1)))</f>
        <v>68.946236559139777</v>
      </c>
      <c r="S129" s="80"/>
      <c r="T129" s="80">
        <f>90-(($A129-T$100-1)*(89/($B$86-T$100-1)))</f>
        <v>68.223404255319153</v>
      </c>
      <c r="U129" s="80"/>
      <c r="V129" s="80">
        <f>90-(($A129-V$100-1)*(89/($B$86-V$100-1)))</f>
        <v>67.515789473684208</v>
      </c>
      <c r="W129" s="80"/>
      <c r="X129" s="80">
        <f>90-(($A129-X$100-1)*(89/($B$86-X$100-1)))</f>
        <v>66.822916666666657</v>
      </c>
    </row>
    <row r="130" spans="1:24" x14ac:dyDescent="0.35">
      <c r="A130">
        <f t="shared" si="17"/>
        <v>30</v>
      </c>
      <c r="B130" s="80">
        <f>90-(($A130-B$100-1)*(89/($B$86-B$100-1)))</f>
        <v>74.294117647058826</v>
      </c>
      <c r="C130" s="80"/>
      <c r="D130" s="80">
        <f>90-(($A130-D$100-1)*(89/($B$86-D$100-1)))</f>
        <v>73.441860465116278</v>
      </c>
      <c r="E130" s="80"/>
      <c r="F130" s="80">
        <f>90-(($A130-F$100-1)*(89/($B$86-F$100-1)))</f>
        <v>72.609195402298852</v>
      </c>
      <c r="G130" s="80"/>
      <c r="H130" s="80">
        <f>90-(($A130-H$100-1)*(89/($B$86-H$100-1)))</f>
        <v>71.795454545454547</v>
      </c>
      <c r="I130" s="80"/>
      <c r="J130" s="80">
        <f>90-(($A130-J$100-1)*(89/($B$86-J$100-1)))</f>
        <v>71</v>
      </c>
      <c r="K130" s="80"/>
      <c r="L130" s="80">
        <f>90-(($A130-L$100-1)*(89/($B$86-L$100-1)))</f>
        <v>70.222222222222229</v>
      </c>
      <c r="M130" s="80"/>
      <c r="N130" s="80">
        <f>90-(($A130-N$100-1)*(89/($B$86-N$100-1)))</f>
        <v>69.461538461538467</v>
      </c>
      <c r="O130" s="80"/>
      <c r="P130" s="80">
        <f>90-(($A130-P$100-1)*(89/($B$86-P$100-1)))</f>
        <v>68.717391304347828</v>
      </c>
      <c r="Q130" s="80"/>
      <c r="R130" s="80">
        <f>90-(($A130-R$100-1)*(89/($B$86-R$100-1)))</f>
        <v>67.989247311827953</v>
      </c>
      <c r="S130" s="80"/>
      <c r="T130" s="80">
        <f>90-(($A130-T$100-1)*(89/($B$86-T$100-1)))</f>
        <v>67.276595744680847</v>
      </c>
      <c r="U130" s="80"/>
      <c r="V130" s="80">
        <f>90-(($A130-V$100-1)*(89/($B$86-V$100-1)))</f>
        <v>66.578947368421055</v>
      </c>
      <c r="W130" s="80"/>
      <c r="X130" s="80">
        <f>90-(($A130-X$100-1)*(89/($B$86-X$100-1)))</f>
        <v>65.895833333333329</v>
      </c>
    </row>
    <row r="131" spans="1:24" x14ac:dyDescent="0.35">
      <c r="A131">
        <f t="shared" si="17"/>
        <v>31</v>
      </c>
      <c r="B131" s="80">
        <f>90-(($A131-B$100-1)*(89/($B$86-B$100-1)))</f>
        <v>73.247058823529414</v>
      </c>
      <c r="C131" s="80"/>
      <c r="D131" s="80">
        <f>90-(($A131-D$100-1)*(89/($B$86-D$100-1)))</f>
        <v>72.406976744186039</v>
      </c>
      <c r="E131" s="80"/>
      <c r="F131" s="80">
        <f>90-(($A131-F$100-1)*(89/($B$86-F$100-1)))</f>
        <v>71.58620689655173</v>
      </c>
      <c r="G131" s="80"/>
      <c r="H131" s="80">
        <f>90-(($A131-H$100-1)*(89/($B$86-H$100-1)))</f>
        <v>70.784090909090907</v>
      </c>
      <c r="I131" s="80"/>
      <c r="J131" s="80">
        <f>90-(($A131-J$100-1)*(89/($B$86-J$100-1)))</f>
        <v>70</v>
      </c>
      <c r="K131" s="80"/>
      <c r="L131" s="80">
        <f>90-(($A131-L$100-1)*(89/($B$86-L$100-1)))</f>
        <v>69.233333333333334</v>
      </c>
      <c r="M131" s="80"/>
      <c r="N131" s="80">
        <f>90-(($A131-N$100-1)*(89/($B$86-N$100-1)))</f>
        <v>68.483516483516482</v>
      </c>
      <c r="O131" s="80"/>
      <c r="P131" s="80">
        <f>90-(($A131-P$100-1)*(89/($B$86-P$100-1)))</f>
        <v>67.75</v>
      </c>
      <c r="Q131" s="80"/>
      <c r="R131" s="80">
        <f>90-(($A131-R$100-1)*(89/($B$86-R$100-1)))</f>
        <v>67.032258064516128</v>
      </c>
      <c r="S131" s="80"/>
      <c r="T131" s="80">
        <f>90-(($A131-T$100-1)*(89/($B$86-T$100-1)))</f>
        <v>66.329787234042556</v>
      </c>
      <c r="U131" s="80"/>
      <c r="V131" s="80">
        <f>90-(($A131-V$100-1)*(89/($B$86-V$100-1)))</f>
        <v>65.642105263157902</v>
      </c>
      <c r="W131" s="80"/>
      <c r="X131" s="80">
        <f>90-(($A131-X$100-1)*(89/($B$86-X$100-1)))</f>
        <v>64.96875</v>
      </c>
    </row>
    <row r="132" spans="1:24" x14ac:dyDescent="0.35">
      <c r="A132">
        <f t="shared" si="17"/>
        <v>32</v>
      </c>
      <c r="B132" s="80">
        <f>90-(($A132-B$100-1)*(89/($B$86-B$100-1)))</f>
        <v>72.2</v>
      </c>
      <c r="C132" s="80"/>
      <c r="D132" s="80">
        <f>90-(($A132-D$100-1)*(89/($B$86-D$100-1)))</f>
        <v>71.372093023255815</v>
      </c>
      <c r="E132" s="80"/>
      <c r="F132" s="80">
        <f>90-(($A132-F$100-1)*(89/($B$86-F$100-1)))</f>
        <v>70.563218390804593</v>
      </c>
      <c r="G132" s="80"/>
      <c r="H132" s="80">
        <f>90-(($A132-H$100-1)*(89/($B$86-H$100-1)))</f>
        <v>69.772727272727266</v>
      </c>
      <c r="I132" s="80"/>
      <c r="J132" s="80">
        <f>90-(($A132-J$100-1)*(89/($B$86-J$100-1)))</f>
        <v>69</v>
      </c>
      <c r="K132" s="80"/>
      <c r="L132" s="80">
        <f>90-(($A132-L$100-1)*(89/($B$86-L$100-1)))</f>
        <v>68.24444444444444</v>
      </c>
      <c r="M132" s="80"/>
      <c r="N132" s="80">
        <f>90-(($A132-N$100-1)*(89/($B$86-N$100-1)))</f>
        <v>67.505494505494511</v>
      </c>
      <c r="O132" s="80"/>
      <c r="P132" s="80">
        <f>90-(($A132-P$100-1)*(89/($B$86-P$100-1)))</f>
        <v>66.782608695652172</v>
      </c>
      <c r="Q132" s="80"/>
      <c r="R132" s="80">
        <f>90-(($A132-R$100-1)*(89/($B$86-R$100-1)))</f>
        <v>66.075268817204304</v>
      </c>
      <c r="S132" s="80"/>
      <c r="T132" s="80">
        <f>90-(($A132-T$100-1)*(89/($B$86-T$100-1)))</f>
        <v>65.38297872340425</v>
      </c>
      <c r="U132" s="80"/>
      <c r="V132" s="80">
        <f>90-(($A132-V$100-1)*(89/($B$86-V$100-1)))</f>
        <v>64.705263157894734</v>
      </c>
      <c r="W132" s="80"/>
      <c r="X132" s="80">
        <f>90-(($A132-X$100-1)*(89/($B$86-X$100-1)))</f>
        <v>64.041666666666657</v>
      </c>
    </row>
    <row r="133" spans="1:24" x14ac:dyDescent="0.35">
      <c r="A133">
        <f t="shared" si="17"/>
        <v>33</v>
      </c>
      <c r="B133" s="80">
        <f>90-(($A133-B$100-1)*(89/($B$86-B$100-1)))</f>
        <v>71.152941176470591</v>
      </c>
      <c r="C133" s="80"/>
      <c r="D133" s="80">
        <f>90-(($A133-D$100-1)*(89/($B$86-D$100-1)))</f>
        <v>70.337209302325576</v>
      </c>
      <c r="E133" s="80"/>
      <c r="F133" s="80">
        <f>90-(($A133-F$100-1)*(89/($B$86-F$100-1)))</f>
        <v>69.540229885057471</v>
      </c>
      <c r="G133" s="80"/>
      <c r="H133" s="80">
        <f>90-(($A133-H$100-1)*(89/($B$86-H$100-1)))</f>
        <v>68.761363636363626</v>
      </c>
      <c r="I133" s="80"/>
      <c r="J133" s="80">
        <f>90-(($A133-J$100-1)*(89/($B$86-J$100-1)))</f>
        <v>68</v>
      </c>
      <c r="K133" s="80"/>
      <c r="L133" s="80">
        <f>90-(($A133-L$100-1)*(89/($B$86-L$100-1)))</f>
        <v>67.25555555555556</v>
      </c>
      <c r="M133" s="80"/>
      <c r="N133" s="80">
        <f>90-(($A133-N$100-1)*(89/($B$86-N$100-1)))</f>
        <v>66.527472527472526</v>
      </c>
      <c r="O133" s="80"/>
      <c r="P133" s="80">
        <f>90-(($A133-P$100-1)*(89/($B$86-P$100-1)))</f>
        <v>65.815217391304344</v>
      </c>
      <c r="Q133" s="80"/>
      <c r="R133" s="80">
        <f>90-(($A133-R$100-1)*(89/($B$86-R$100-1)))</f>
        <v>65.118279569892479</v>
      </c>
      <c r="S133" s="80"/>
      <c r="T133" s="80">
        <f>90-(($A133-T$100-1)*(89/($B$86-T$100-1)))</f>
        <v>64.436170212765958</v>
      </c>
      <c r="U133" s="80"/>
      <c r="V133" s="80">
        <f>90-(($A133-V$100-1)*(89/($B$86-V$100-1)))</f>
        <v>63.768421052631581</v>
      </c>
      <c r="W133" s="80"/>
      <c r="X133" s="80">
        <f>90-(($A133-X$100-1)*(89/($B$86-X$100-1)))</f>
        <v>63.114583333333329</v>
      </c>
    </row>
    <row r="134" spans="1:24" x14ac:dyDescent="0.35">
      <c r="A134">
        <f t="shared" si="17"/>
        <v>34</v>
      </c>
      <c r="B134" s="80">
        <f>90-(($A134-B$100-1)*(89/($B$86-B$100-1)))</f>
        <v>70.10588235294118</v>
      </c>
      <c r="C134" s="80"/>
      <c r="D134" s="80">
        <f>90-(($A134-D$100-1)*(89/($B$86-D$100-1)))</f>
        <v>69.302325581395351</v>
      </c>
      <c r="E134" s="80"/>
      <c r="F134" s="80">
        <f>90-(($A134-F$100-1)*(89/($B$86-F$100-1)))</f>
        <v>68.517241379310349</v>
      </c>
      <c r="G134" s="80"/>
      <c r="H134" s="80">
        <f>90-(($A134-H$100-1)*(89/($B$86-H$100-1)))</f>
        <v>67.75</v>
      </c>
      <c r="I134" s="80"/>
      <c r="J134" s="80">
        <f>90-(($A134-J$100-1)*(89/($B$86-J$100-1)))</f>
        <v>67</v>
      </c>
      <c r="K134" s="80"/>
      <c r="L134" s="80">
        <f>90-(($A134-L$100-1)*(89/($B$86-L$100-1)))</f>
        <v>66.266666666666666</v>
      </c>
      <c r="M134" s="80"/>
      <c r="N134" s="80">
        <f>90-(($A134-N$100-1)*(89/($B$86-N$100-1)))</f>
        <v>65.549450549450555</v>
      </c>
      <c r="O134" s="80"/>
      <c r="P134" s="80">
        <f>90-(($A134-P$100-1)*(89/($B$86-P$100-1)))</f>
        <v>64.84782608695653</v>
      </c>
      <c r="Q134" s="80"/>
      <c r="R134" s="80">
        <f>90-(($A134-R$100-1)*(89/($B$86-R$100-1)))</f>
        <v>64.161290322580641</v>
      </c>
      <c r="S134" s="80"/>
      <c r="T134" s="80">
        <f>90-(($A134-T$100-1)*(89/($B$86-T$100-1)))</f>
        <v>63.48936170212766</v>
      </c>
      <c r="U134" s="80"/>
      <c r="V134" s="80">
        <f>90-(($A134-V$100-1)*(89/($B$86-V$100-1)))</f>
        <v>62.831578947368421</v>
      </c>
      <c r="W134" s="80"/>
      <c r="X134" s="80">
        <f>90-(($A134-X$100-1)*(89/($B$86-X$100-1)))</f>
        <v>62.1875</v>
      </c>
    </row>
    <row r="135" spans="1:24" x14ac:dyDescent="0.35">
      <c r="A135">
        <f t="shared" si="17"/>
        <v>35</v>
      </c>
      <c r="B135" s="80">
        <f>90-(($A135-B$100-1)*(89/($B$86-B$100-1)))</f>
        <v>69.058823529411768</v>
      </c>
      <c r="C135" s="80"/>
      <c r="D135" s="80">
        <f>90-(($A135-D$100-1)*(89/($B$86-D$100-1)))</f>
        <v>68.267441860465112</v>
      </c>
      <c r="E135" s="80"/>
      <c r="F135" s="80">
        <f>90-(($A135-F$100-1)*(89/($B$86-F$100-1)))</f>
        <v>67.494252873563227</v>
      </c>
      <c r="G135" s="80"/>
      <c r="H135" s="80">
        <f>90-(($A135-H$100-1)*(89/($B$86-H$100-1)))</f>
        <v>66.73863636363636</v>
      </c>
      <c r="I135" s="80"/>
      <c r="J135" s="80">
        <f>90-(($A135-J$100-1)*(89/($B$86-J$100-1)))</f>
        <v>66</v>
      </c>
      <c r="K135" s="80"/>
      <c r="L135" s="80">
        <f>90-(($A135-L$100-1)*(89/($B$86-L$100-1)))</f>
        <v>65.277777777777771</v>
      </c>
      <c r="M135" s="80"/>
      <c r="N135" s="80">
        <f>90-(($A135-N$100-1)*(89/($B$86-N$100-1)))</f>
        <v>64.571428571428569</v>
      </c>
      <c r="O135" s="80"/>
      <c r="P135" s="80">
        <f>90-(($A135-P$100-1)*(89/($B$86-P$100-1)))</f>
        <v>63.880434782608695</v>
      </c>
      <c r="Q135" s="80"/>
      <c r="R135" s="80">
        <f>90-(($A135-R$100-1)*(89/($B$86-R$100-1)))</f>
        <v>63.204301075268816</v>
      </c>
      <c r="S135" s="80"/>
      <c r="T135" s="80">
        <f>90-(($A135-T$100-1)*(89/($B$86-T$100-1)))</f>
        <v>62.542553191489361</v>
      </c>
      <c r="U135" s="80"/>
      <c r="V135" s="80">
        <f>90-(($A135-V$100-1)*(89/($B$86-V$100-1)))</f>
        <v>61.89473684210526</v>
      </c>
      <c r="W135" s="80"/>
      <c r="X135" s="80">
        <f>90-(($A135-X$100-1)*(89/($B$86-X$100-1)))</f>
        <v>61.260416666666664</v>
      </c>
    </row>
    <row r="136" spans="1:24" x14ac:dyDescent="0.35">
      <c r="A136">
        <f t="shared" si="17"/>
        <v>36</v>
      </c>
      <c r="B136" s="80">
        <f>90-(($A136-B$100-1)*(89/($B$86-B$100-1)))</f>
        <v>68.011764705882356</v>
      </c>
      <c r="C136" s="80"/>
      <c r="D136" s="80">
        <f>90-(($A136-D$100-1)*(89/($B$86-D$100-1)))</f>
        <v>67.232558139534888</v>
      </c>
      <c r="E136" s="80"/>
      <c r="F136" s="80">
        <f>90-(($A136-F$100-1)*(89/($B$86-F$100-1)))</f>
        <v>66.47126436781609</v>
      </c>
      <c r="G136" s="80"/>
      <c r="H136" s="80">
        <f>90-(($A136-H$100-1)*(89/($B$86-H$100-1)))</f>
        <v>65.72727272727272</v>
      </c>
      <c r="I136" s="80"/>
      <c r="J136" s="80">
        <f>90-(($A136-J$100-1)*(89/($B$86-J$100-1)))</f>
        <v>65</v>
      </c>
      <c r="K136" s="80"/>
      <c r="L136" s="80">
        <f>90-(($A136-L$100-1)*(89/($B$86-L$100-1)))</f>
        <v>64.288888888888891</v>
      </c>
      <c r="M136" s="80"/>
      <c r="N136" s="80">
        <f>90-(($A136-N$100-1)*(89/($B$86-N$100-1)))</f>
        <v>63.593406593406598</v>
      </c>
      <c r="O136" s="80"/>
      <c r="P136" s="80">
        <f>90-(($A136-P$100-1)*(89/($B$86-P$100-1)))</f>
        <v>62.913043478260875</v>
      </c>
      <c r="Q136" s="80"/>
      <c r="R136" s="80">
        <f>90-(($A136-R$100-1)*(89/($B$86-R$100-1)))</f>
        <v>62.247311827956992</v>
      </c>
      <c r="S136" s="80"/>
      <c r="T136" s="80">
        <f>90-(($A136-T$100-1)*(89/($B$86-T$100-1)))</f>
        <v>61.59574468085107</v>
      </c>
      <c r="U136" s="80"/>
      <c r="V136" s="80">
        <f>90-(($A136-V$100-1)*(89/($B$86-V$100-1)))</f>
        <v>60.957894736842107</v>
      </c>
      <c r="W136" s="80"/>
      <c r="X136" s="80">
        <f>90-(($A136-X$100-1)*(89/($B$86-X$100-1)))</f>
        <v>60.333333333333329</v>
      </c>
    </row>
    <row r="137" spans="1:24" x14ac:dyDescent="0.35">
      <c r="A137">
        <f t="shared" si="17"/>
        <v>37</v>
      </c>
      <c r="B137" s="80">
        <f>90-(($A137-B$100-1)*(89/($B$86-B$100-1)))</f>
        <v>66.964705882352945</v>
      </c>
      <c r="C137" s="80"/>
      <c r="D137" s="80">
        <f>90-(($A137-D$100-1)*(89/($B$86-D$100-1)))</f>
        <v>66.197674418604649</v>
      </c>
      <c r="E137" s="80"/>
      <c r="F137" s="80">
        <f>90-(($A137-F$100-1)*(89/($B$86-F$100-1)))</f>
        <v>65.448275862068968</v>
      </c>
      <c r="G137" s="80"/>
      <c r="H137" s="80">
        <f>90-(($A137-H$100-1)*(89/($B$86-H$100-1)))</f>
        <v>64.715909090909093</v>
      </c>
      <c r="I137" s="80"/>
      <c r="J137" s="80">
        <f>90-(($A137-J$100-1)*(89/($B$86-J$100-1)))</f>
        <v>64</v>
      </c>
      <c r="K137" s="80"/>
      <c r="L137" s="80">
        <f>90-(($A137-L$100-1)*(89/($B$86-L$100-1)))</f>
        <v>63.3</v>
      </c>
      <c r="M137" s="80"/>
      <c r="N137" s="80">
        <f>90-(($A137-N$100-1)*(89/($B$86-N$100-1)))</f>
        <v>62.615384615384613</v>
      </c>
      <c r="O137" s="80"/>
      <c r="P137" s="80">
        <f>90-(($A137-P$100-1)*(89/($B$86-P$100-1)))</f>
        <v>61.945652173913047</v>
      </c>
      <c r="Q137" s="80"/>
      <c r="R137" s="80">
        <f>90-(($A137-R$100-1)*(89/($B$86-R$100-1)))</f>
        <v>61.29032258064516</v>
      </c>
      <c r="S137" s="80"/>
      <c r="T137" s="80">
        <f>90-(($A137-T$100-1)*(89/($B$86-T$100-1)))</f>
        <v>60.648936170212764</v>
      </c>
      <c r="U137" s="80"/>
      <c r="V137" s="80">
        <f>90-(($A137-V$100-1)*(89/($B$86-V$100-1)))</f>
        <v>60.021052631578947</v>
      </c>
      <c r="W137" s="80"/>
      <c r="X137" s="80">
        <f>90-(($A137-X$100-1)*(89/($B$86-X$100-1)))</f>
        <v>59.40625</v>
      </c>
    </row>
    <row r="138" spans="1:24" x14ac:dyDescent="0.35">
      <c r="A138">
        <f t="shared" si="17"/>
        <v>38</v>
      </c>
      <c r="B138" s="80">
        <f>90-(($A138-B$100-1)*(89/($B$86-B$100-1)))</f>
        <v>65.917647058823533</v>
      </c>
      <c r="C138" s="80"/>
      <c r="D138" s="80">
        <f>90-(($A138-D$100-1)*(89/($B$86-D$100-1)))</f>
        <v>65.16279069767441</v>
      </c>
      <c r="E138" s="80"/>
      <c r="F138" s="80">
        <f>90-(($A138-F$100-1)*(89/($B$86-F$100-1)))</f>
        <v>64.425287356321832</v>
      </c>
      <c r="G138" s="80"/>
      <c r="H138" s="80">
        <f>90-(($A138-H$100-1)*(89/($B$86-H$100-1)))</f>
        <v>63.704545454545453</v>
      </c>
      <c r="I138" s="80"/>
      <c r="J138" s="80">
        <f>90-(($A138-J$100-1)*(89/($B$86-J$100-1)))</f>
        <v>63</v>
      </c>
      <c r="K138" s="80"/>
      <c r="L138" s="80">
        <f>90-(($A138-L$100-1)*(89/($B$86-L$100-1)))</f>
        <v>62.31111111111111</v>
      </c>
      <c r="M138" s="80"/>
      <c r="N138" s="80">
        <f>90-(($A138-N$100-1)*(89/($B$86-N$100-1)))</f>
        <v>61.637362637362642</v>
      </c>
      <c r="O138" s="80"/>
      <c r="P138" s="80">
        <f>90-(($A138-P$100-1)*(89/($B$86-P$100-1)))</f>
        <v>60.978260869565219</v>
      </c>
      <c r="Q138" s="80"/>
      <c r="R138" s="80">
        <f>90-(($A138-R$100-1)*(89/($B$86-R$100-1)))</f>
        <v>60.333333333333329</v>
      </c>
      <c r="S138" s="80"/>
      <c r="T138" s="80">
        <f>90-(($A138-T$100-1)*(89/($B$86-T$100-1)))</f>
        <v>59.702127659574472</v>
      </c>
      <c r="U138" s="80"/>
      <c r="V138" s="80">
        <f>90-(($A138-V$100-1)*(89/($B$86-V$100-1)))</f>
        <v>59.084210526315786</v>
      </c>
      <c r="W138" s="80"/>
      <c r="X138" s="80">
        <f>90-(($A138-X$100-1)*(89/($B$86-X$100-1)))</f>
        <v>58.479166666666664</v>
      </c>
    </row>
    <row r="139" spans="1:24" x14ac:dyDescent="0.35">
      <c r="A139">
        <f t="shared" si="17"/>
        <v>39</v>
      </c>
      <c r="B139" s="80">
        <f>90-(($A139-B$100-1)*(89/($B$86-B$100-1)))</f>
        <v>64.870588235294122</v>
      </c>
      <c r="C139" s="80"/>
      <c r="D139" s="80">
        <f>90-(($A139-D$100-1)*(89/($B$86-D$100-1)))</f>
        <v>64.127906976744185</v>
      </c>
      <c r="E139" s="80"/>
      <c r="F139" s="80">
        <f>90-(($A139-F$100-1)*(89/($B$86-F$100-1)))</f>
        <v>63.402298850574709</v>
      </c>
      <c r="G139" s="80"/>
      <c r="H139" s="80">
        <f>90-(($A139-H$100-1)*(89/($B$86-H$100-1)))</f>
        <v>62.693181818181813</v>
      </c>
      <c r="I139" s="80"/>
      <c r="J139" s="80">
        <f>90-(($A139-J$100-1)*(89/($B$86-J$100-1)))</f>
        <v>62</v>
      </c>
      <c r="K139" s="80"/>
      <c r="L139" s="80">
        <f>90-(($A139-L$100-1)*(89/($B$86-L$100-1)))</f>
        <v>61.322222222222223</v>
      </c>
      <c r="M139" s="80"/>
      <c r="N139" s="80">
        <f>90-(($A139-N$100-1)*(89/($B$86-N$100-1)))</f>
        <v>60.659340659340657</v>
      </c>
      <c r="O139" s="80"/>
      <c r="P139" s="80">
        <f>90-(($A139-P$100-1)*(89/($B$86-P$100-1)))</f>
        <v>60.010869565217391</v>
      </c>
      <c r="Q139" s="80"/>
      <c r="R139" s="80">
        <f>90-(($A139-R$100-1)*(89/($B$86-R$100-1)))</f>
        <v>59.376344086021504</v>
      </c>
      <c r="S139" s="80"/>
      <c r="T139" s="80">
        <f>90-(($A139-T$100-1)*(89/($B$86-T$100-1)))</f>
        <v>58.755319148936167</v>
      </c>
      <c r="U139" s="80"/>
      <c r="V139" s="80">
        <f>90-(($A139-V$100-1)*(89/($B$86-V$100-1)))</f>
        <v>58.147368421052633</v>
      </c>
      <c r="W139" s="80"/>
      <c r="X139" s="80">
        <f>90-(($A139-X$100-1)*(89/($B$86-X$100-1)))</f>
        <v>57.552083333333329</v>
      </c>
    </row>
    <row r="140" spans="1:24" x14ac:dyDescent="0.35">
      <c r="A140">
        <f t="shared" si="17"/>
        <v>40</v>
      </c>
      <c r="B140" s="80">
        <f>90-(($A140-B$100-1)*(89/($B$86-B$100-1)))</f>
        <v>63.823529411764703</v>
      </c>
      <c r="C140" s="80"/>
      <c r="D140" s="80">
        <f>90-(($A140-D$100-1)*(89/($B$86-D$100-1)))</f>
        <v>63.093023255813954</v>
      </c>
      <c r="E140" s="80"/>
      <c r="F140" s="80">
        <f>90-(($A140-F$100-1)*(89/($B$86-F$100-1)))</f>
        <v>62.379310344827587</v>
      </c>
      <c r="G140" s="80"/>
      <c r="H140" s="80">
        <f>90-(($A140-H$100-1)*(89/($B$86-H$100-1)))</f>
        <v>61.68181818181818</v>
      </c>
      <c r="I140" s="80"/>
      <c r="J140" s="80">
        <f>90-(($A140-J$100-1)*(89/($B$86-J$100-1)))</f>
        <v>61</v>
      </c>
      <c r="K140" s="80"/>
      <c r="L140" s="80">
        <f>90-(($A140-L$100-1)*(89/($B$86-L$100-1)))</f>
        <v>60.333333333333329</v>
      </c>
      <c r="M140" s="80"/>
      <c r="N140" s="80">
        <f>90-(($A140-N$100-1)*(89/($B$86-N$100-1)))</f>
        <v>59.681318681318686</v>
      </c>
      <c r="O140" s="80"/>
      <c r="P140" s="80">
        <f>90-(($A140-P$100-1)*(89/($B$86-P$100-1)))</f>
        <v>59.043478260869563</v>
      </c>
      <c r="Q140" s="80"/>
      <c r="R140" s="80">
        <f>90-(($A140-R$100-1)*(89/($B$86-R$100-1)))</f>
        <v>58.41935483870968</v>
      </c>
      <c r="S140" s="80"/>
      <c r="T140" s="80">
        <f>90-(($A140-T$100-1)*(89/($B$86-T$100-1)))</f>
        <v>57.808510638297875</v>
      </c>
      <c r="U140" s="80"/>
      <c r="V140" s="80">
        <f>90-(($A140-V$100-1)*(89/($B$86-V$100-1)))</f>
        <v>57.210526315789473</v>
      </c>
      <c r="W140" s="80"/>
      <c r="X140" s="80">
        <f>90-(($A140-X$100-1)*(89/($B$86-X$100-1)))</f>
        <v>56.625</v>
      </c>
    </row>
    <row r="141" spans="1:24" x14ac:dyDescent="0.35">
      <c r="A141">
        <f t="shared" si="17"/>
        <v>41</v>
      </c>
      <c r="B141" s="80">
        <f>90-(($A141-B$100-1)*(89/($B$86-B$100-1)))</f>
        <v>62.776470588235291</v>
      </c>
      <c r="C141" s="80"/>
      <c r="D141" s="80">
        <f>90-(($A141-D$100-1)*(89/($B$86-D$100-1)))</f>
        <v>62.058139534883722</v>
      </c>
      <c r="E141" s="80"/>
      <c r="F141" s="80">
        <f>90-(($A141-F$100-1)*(89/($B$86-F$100-1)))</f>
        <v>61.356321839080465</v>
      </c>
      <c r="G141" s="80"/>
      <c r="H141" s="80">
        <f>90-(($A141-H$100-1)*(89/($B$86-H$100-1)))</f>
        <v>60.670454545454547</v>
      </c>
      <c r="I141" s="80"/>
      <c r="J141" s="80">
        <f>90-(($A141-J$100-1)*(89/($B$86-J$100-1)))</f>
        <v>60</v>
      </c>
      <c r="K141" s="80"/>
      <c r="L141" s="80">
        <f>90-(($A141-L$100-1)*(89/($B$86-L$100-1)))</f>
        <v>59.344444444444441</v>
      </c>
      <c r="M141" s="80"/>
      <c r="N141" s="80">
        <f>90-(($A141-N$100-1)*(89/($B$86-N$100-1)))</f>
        <v>58.703296703296701</v>
      </c>
      <c r="O141" s="80"/>
      <c r="P141" s="80">
        <f>90-(($A141-P$100-1)*(89/($B$86-P$100-1)))</f>
        <v>58.076086956521742</v>
      </c>
      <c r="Q141" s="80"/>
      <c r="R141" s="80">
        <f>90-(($A141-R$100-1)*(89/($B$86-R$100-1)))</f>
        <v>57.462365591397848</v>
      </c>
      <c r="S141" s="80"/>
      <c r="T141" s="80">
        <f>90-(($A141-T$100-1)*(89/($B$86-T$100-1)))</f>
        <v>56.861702127659576</v>
      </c>
      <c r="U141" s="80"/>
      <c r="V141" s="80">
        <f>90-(($A141-V$100-1)*(89/($B$86-V$100-1)))</f>
        <v>56.273684210526312</v>
      </c>
      <c r="W141" s="80"/>
      <c r="X141" s="80">
        <f>90-(($A141-X$100-1)*(89/($B$86-X$100-1)))</f>
        <v>55.697916666666664</v>
      </c>
    </row>
    <row r="142" spans="1:24" x14ac:dyDescent="0.35">
      <c r="A142">
        <f t="shared" si="17"/>
        <v>42</v>
      </c>
      <c r="B142" s="80">
        <f>90-(($A142-B$100-1)*(89/($B$86-B$100-1)))</f>
        <v>61.72941176470588</v>
      </c>
      <c r="C142" s="80"/>
      <c r="D142" s="80">
        <f>90-(($A142-D$100-1)*(89/($B$86-D$100-1)))</f>
        <v>61.023255813953483</v>
      </c>
      <c r="E142" s="80"/>
      <c r="F142" s="80">
        <f>90-(($A142-F$100-1)*(89/($B$86-F$100-1)))</f>
        <v>60.333333333333336</v>
      </c>
      <c r="G142" s="80"/>
      <c r="H142" s="80">
        <f>90-(($A142-H$100-1)*(89/($B$86-H$100-1)))</f>
        <v>59.659090909090907</v>
      </c>
      <c r="I142" s="80"/>
      <c r="J142" s="80">
        <f>90-(($A142-J$100-1)*(89/($B$86-J$100-1)))</f>
        <v>59</v>
      </c>
      <c r="K142" s="80"/>
      <c r="L142" s="80">
        <f>90-(($A142-L$100-1)*(89/($B$86-L$100-1)))</f>
        <v>58.355555555555554</v>
      </c>
      <c r="M142" s="80"/>
      <c r="N142" s="80">
        <f>90-(($A142-N$100-1)*(89/($B$86-N$100-1)))</f>
        <v>57.72527472527473</v>
      </c>
      <c r="O142" s="80"/>
      <c r="P142" s="80">
        <f>90-(($A142-P$100-1)*(89/($B$86-P$100-1)))</f>
        <v>57.108695652173914</v>
      </c>
      <c r="Q142" s="80"/>
      <c r="R142" s="80">
        <f>90-(($A142-R$100-1)*(89/($B$86-R$100-1)))</f>
        <v>56.505376344086017</v>
      </c>
      <c r="S142" s="80"/>
      <c r="T142" s="80">
        <f>90-(($A142-T$100-1)*(89/($B$86-T$100-1)))</f>
        <v>55.914893617021278</v>
      </c>
      <c r="U142" s="80"/>
      <c r="V142" s="80">
        <f>90-(($A142-V$100-1)*(89/($B$86-V$100-1)))</f>
        <v>55.336842105263159</v>
      </c>
      <c r="W142" s="80"/>
      <c r="X142" s="80">
        <f>90-(($A142-X$100-1)*(89/($B$86-X$100-1)))</f>
        <v>54.770833333333329</v>
      </c>
    </row>
    <row r="143" spans="1:24" x14ac:dyDescent="0.35">
      <c r="A143">
        <f t="shared" si="17"/>
        <v>43</v>
      </c>
      <c r="B143" s="80">
        <f>90-(($A143-B$100-1)*(89/($B$86-B$100-1)))</f>
        <v>60.682352941176468</v>
      </c>
      <c r="C143" s="80"/>
      <c r="D143" s="80">
        <f>90-(($A143-D$100-1)*(89/($B$86-D$100-1)))</f>
        <v>59.988372093023258</v>
      </c>
      <c r="E143" s="80"/>
      <c r="F143" s="80">
        <f>90-(($A143-F$100-1)*(89/($B$86-F$100-1)))</f>
        <v>59.310344827586206</v>
      </c>
      <c r="G143" s="80"/>
      <c r="H143" s="80">
        <f>90-(($A143-H$100-1)*(89/($B$86-H$100-1)))</f>
        <v>58.647727272727266</v>
      </c>
      <c r="I143" s="80"/>
      <c r="J143" s="80">
        <f>90-(($A143-J$100-1)*(89/($B$86-J$100-1)))</f>
        <v>58</v>
      </c>
      <c r="K143" s="80"/>
      <c r="L143" s="80">
        <f>90-(($A143-L$100-1)*(89/($B$86-L$100-1)))</f>
        <v>57.366666666666667</v>
      </c>
      <c r="M143" s="80"/>
      <c r="N143" s="80">
        <f>90-(($A143-N$100-1)*(89/($B$86-N$100-1)))</f>
        <v>56.747252747252752</v>
      </c>
      <c r="O143" s="80"/>
      <c r="P143" s="80">
        <f>90-(($A143-P$100-1)*(89/($B$86-P$100-1)))</f>
        <v>56.141304347826086</v>
      </c>
      <c r="Q143" s="80"/>
      <c r="R143" s="80">
        <f>90-(($A143-R$100-1)*(89/($B$86-R$100-1)))</f>
        <v>55.548387096774192</v>
      </c>
      <c r="S143" s="80"/>
      <c r="T143" s="80">
        <f>90-(($A143-T$100-1)*(89/($B$86-T$100-1)))</f>
        <v>54.968085106382979</v>
      </c>
      <c r="U143" s="80"/>
      <c r="V143" s="80">
        <f>90-(($A143-V$100-1)*(89/($B$86-V$100-1)))</f>
        <v>54.4</v>
      </c>
      <c r="W143" s="80"/>
      <c r="X143" s="80">
        <f>90-(($A143-X$100-1)*(89/($B$86-X$100-1)))</f>
        <v>53.84375</v>
      </c>
    </row>
    <row r="144" spans="1:24" x14ac:dyDescent="0.35">
      <c r="A144">
        <f t="shared" si="17"/>
        <v>44</v>
      </c>
      <c r="B144" s="80">
        <f>90-(($A144-B$100-1)*(89/($B$86-B$100-1)))</f>
        <v>59.635294117647057</v>
      </c>
      <c r="C144" s="80"/>
      <c r="D144" s="80">
        <f>90-(($A144-D$100-1)*(89/($B$86-D$100-1)))</f>
        <v>58.95348837209302</v>
      </c>
      <c r="E144" s="80"/>
      <c r="F144" s="80">
        <f>90-(($A144-F$100-1)*(89/($B$86-F$100-1)))</f>
        <v>58.287356321839084</v>
      </c>
      <c r="G144" s="80"/>
      <c r="H144" s="80">
        <f>90-(($A144-H$100-1)*(89/($B$86-H$100-1)))</f>
        <v>57.636363636363633</v>
      </c>
      <c r="I144" s="80"/>
      <c r="J144" s="80">
        <f>90-(($A144-J$100-1)*(89/($B$86-J$100-1)))</f>
        <v>57</v>
      </c>
      <c r="K144" s="80"/>
      <c r="L144" s="80">
        <f>90-(($A144-L$100-1)*(89/($B$86-L$100-1)))</f>
        <v>56.37777777777778</v>
      </c>
      <c r="M144" s="80"/>
      <c r="N144" s="80">
        <f>90-(($A144-N$100-1)*(89/($B$86-N$100-1)))</f>
        <v>55.769230769230774</v>
      </c>
      <c r="O144" s="80"/>
      <c r="P144" s="80">
        <f>90-(($A144-P$100-1)*(89/($B$86-P$100-1)))</f>
        <v>55.173913043478265</v>
      </c>
      <c r="Q144" s="80"/>
      <c r="R144" s="80">
        <f>90-(($A144-R$100-1)*(89/($B$86-R$100-1)))</f>
        <v>54.591397849462368</v>
      </c>
      <c r="S144" s="80"/>
      <c r="T144" s="80">
        <f>90-(($A144-T$100-1)*(89/($B$86-T$100-1)))</f>
        <v>54.021276595744681</v>
      </c>
      <c r="U144" s="80"/>
      <c r="V144" s="80">
        <f>90-(($A144-V$100-1)*(89/($B$86-V$100-1)))</f>
        <v>53.463157894736838</v>
      </c>
      <c r="W144" s="80"/>
      <c r="X144" s="80">
        <f>90-(($A144-X$100-1)*(89/($B$86-X$100-1)))</f>
        <v>52.916666666666664</v>
      </c>
    </row>
    <row r="145" spans="1:24" x14ac:dyDescent="0.35">
      <c r="A145">
        <f t="shared" si="17"/>
        <v>45</v>
      </c>
      <c r="B145" s="80">
        <f>90-(($A145-B$100-1)*(89/($B$86-B$100-1)))</f>
        <v>58.588235294117645</v>
      </c>
      <c r="C145" s="80"/>
      <c r="D145" s="80">
        <f>90-(($A145-D$100-1)*(89/($B$86-D$100-1)))</f>
        <v>57.918604651162788</v>
      </c>
      <c r="E145" s="80"/>
      <c r="F145" s="80">
        <f>90-(($A145-F$100-1)*(89/($B$86-F$100-1)))</f>
        <v>57.264367816091955</v>
      </c>
      <c r="G145" s="80"/>
      <c r="H145" s="80">
        <f>90-(($A145-H$100-1)*(89/($B$86-H$100-1)))</f>
        <v>56.625</v>
      </c>
      <c r="I145" s="80"/>
      <c r="J145" s="80">
        <f>90-(($A145-J$100-1)*(89/($B$86-J$100-1)))</f>
        <v>56</v>
      </c>
      <c r="K145" s="80"/>
      <c r="L145" s="80">
        <f>90-(($A145-L$100-1)*(89/($B$86-L$100-1)))</f>
        <v>55.388888888888886</v>
      </c>
      <c r="M145" s="80"/>
      <c r="N145" s="80">
        <f>90-(($A145-N$100-1)*(89/($B$86-N$100-1)))</f>
        <v>54.791208791208796</v>
      </c>
      <c r="O145" s="80"/>
      <c r="P145" s="80">
        <f>90-(($A145-P$100-1)*(89/($B$86-P$100-1)))</f>
        <v>54.206521739130437</v>
      </c>
      <c r="Q145" s="80"/>
      <c r="R145" s="80">
        <f>90-(($A145-R$100-1)*(89/($B$86-R$100-1)))</f>
        <v>53.634408602150536</v>
      </c>
      <c r="S145" s="80"/>
      <c r="T145" s="80">
        <f>90-(($A145-T$100-1)*(89/($B$86-T$100-1)))</f>
        <v>53.074468085106382</v>
      </c>
      <c r="U145" s="80"/>
      <c r="V145" s="80">
        <f>90-(($A145-V$100-1)*(89/($B$86-V$100-1)))</f>
        <v>52.526315789473685</v>
      </c>
      <c r="W145" s="80"/>
      <c r="X145" s="80">
        <f>90-(($A145-X$100-1)*(89/($B$86-X$100-1)))</f>
        <v>51.989583333333329</v>
      </c>
    </row>
    <row r="146" spans="1:24" x14ac:dyDescent="0.35">
      <c r="A146">
        <f t="shared" si="17"/>
        <v>46</v>
      </c>
      <c r="B146" s="80">
        <f>90-(($A146-B$100-1)*(89/($B$86-B$100-1)))</f>
        <v>57.541176470588233</v>
      </c>
      <c r="C146" s="80"/>
      <c r="D146" s="80">
        <f>90-(($A146-D$100-1)*(89/($B$86-D$100-1)))</f>
        <v>56.883720930232556</v>
      </c>
      <c r="E146" s="80"/>
      <c r="F146" s="80">
        <f>90-(($A146-F$100-1)*(89/($B$86-F$100-1)))</f>
        <v>56.241379310344826</v>
      </c>
      <c r="G146" s="80"/>
      <c r="H146" s="80">
        <f>90-(($A146-H$100-1)*(89/($B$86-H$100-1)))</f>
        <v>55.61363636363636</v>
      </c>
      <c r="I146" s="80"/>
      <c r="J146" s="80">
        <f>90-(($A146-J$100-1)*(89/($B$86-J$100-1)))</f>
        <v>55</v>
      </c>
      <c r="K146" s="80"/>
      <c r="L146" s="80">
        <f>90-(($A146-L$100-1)*(89/($B$86-L$100-1)))</f>
        <v>54.4</v>
      </c>
      <c r="M146" s="80"/>
      <c r="N146" s="80">
        <f>90-(($A146-N$100-1)*(89/($B$86-N$100-1)))</f>
        <v>53.813186813186817</v>
      </c>
      <c r="O146" s="80"/>
      <c r="P146" s="80">
        <f>90-(($A146-P$100-1)*(89/($B$86-P$100-1)))</f>
        <v>53.239130434782609</v>
      </c>
      <c r="Q146" s="80"/>
      <c r="R146" s="80">
        <f>90-(($A146-R$100-1)*(89/($B$86-R$100-1)))</f>
        <v>52.677419354838705</v>
      </c>
      <c r="S146" s="80"/>
      <c r="T146" s="80">
        <f>90-(($A146-T$100-1)*(89/($B$86-T$100-1)))</f>
        <v>52.127659574468083</v>
      </c>
      <c r="U146" s="80"/>
      <c r="V146" s="80">
        <f>90-(($A146-V$100-1)*(89/($B$86-V$100-1)))</f>
        <v>51.589473684210525</v>
      </c>
      <c r="W146" s="80"/>
      <c r="X146" s="80">
        <f>90-(($A146-X$100-1)*(89/($B$86-X$100-1)))</f>
        <v>51.0625</v>
      </c>
    </row>
    <row r="147" spans="1:24" x14ac:dyDescent="0.35">
      <c r="A147">
        <f t="shared" si="17"/>
        <v>47</v>
      </c>
      <c r="B147" s="80">
        <f>90-(($A147-B$100-1)*(89/($B$86-B$100-1)))</f>
        <v>56.494117647058822</v>
      </c>
      <c r="C147" s="80"/>
      <c r="D147" s="80">
        <f>90-(($A147-D$100-1)*(89/($B$86-D$100-1)))</f>
        <v>55.848837209302324</v>
      </c>
      <c r="E147" s="80"/>
      <c r="F147" s="80">
        <f>90-(($A147-F$100-1)*(89/($B$86-F$100-1)))</f>
        <v>55.218390804597703</v>
      </c>
      <c r="G147" s="80"/>
      <c r="H147" s="80">
        <f>90-(($A147-H$100-1)*(89/($B$86-H$100-1)))</f>
        <v>54.602272727272727</v>
      </c>
      <c r="I147" s="80"/>
      <c r="J147" s="80">
        <f>90-(($A147-J$100-1)*(89/($B$86-J$100-1)))</f>
        <v>54</v>
      </c>
      <c r="K147" s="80"/>
      <c r="L147" s="80">
        <f>90-(($A147-L$100-1)*(89/($B$86-L$100-1)))</f>
        <v>53.411111111111111</v>
      </c>
      <c r="M147" s="80"/>
      <c r="N147" s="80">
        <f>90-(($A147-N$100-1)*(89/($B$86-N$100-1)))</f>
        <v>52.835164835164839</v>
      </c>
      <c r="O147" s="80"/>
      <c r="P147" s="80">
        <f>90-(($A147-P$100-1)*(89/($B$86-P$100-1)))</f>
        <v>52.271739130434781</v>
      </c>
      <c r="Q147" s="80"/>
      <c r="R147" s="80">
        <f>90-(($A147-R$100-1)*(89/($B$86-R$100-1)))</f>
        <v>51.72043010752688</v>
      </c>
      <c r="S147" s="80"/>
      <c r="T147" s="80">
        <f>90-(($A147-T$100-1)*(89/($B$86-T$100-1)))</f>
        <v>51.180851063829785</v>
      </c>
      <c r="U147" s="80"/>
      <c r="V147" s="80">
        <f>90-(($A147-V$100-1)*(89/($B$86-V$100-1)))</f>
        <v>50.652631578947364</v>
      </c>
      <c r="W147" s="80"/>
      <c r="X147" s="80">
        <f>90-(($A147-X$100-1)*(89/($B$86-X$100-1)))</f>
        <v>50.135416666666664</v>
      </c>
    </row>
    <row r="148" spans="1:24" x14ac:dyDescent="0.35">
      <c r="A148">
        <f t="shared" si="17"/>
        <v>48</v>
      </c>
      <c r="B148" s="80">
        <f>90-(($A148-B$100-1)*(89/($B$86-B$100-1)))</f>
        <v>55.44705882352941</v>
      </c>
      <c r="C148" s="80"/>
      <c r="D148" s="80">
        <f>90-(($A148-D$100-1)*(89/($B$86-D$100-1)))</f>
        <v>54.813953488372093</v>
      </c>
      <c r="E148" s="80"/>
      <c r="F148" s="80">
        <f>90-(($A148-F$100-1)*(89/($B$86-F$100-1)))</f>
        <v>54.195402298850574</v>
      </c>
      <c r="G148" s="80"/>
      <c r="H148" s="80">
        <f>90-(($A148-H$100-1)*(89/($B$86-H$100-1)))</f>
        <v>53.590909090909086</v>
      </c>
      <c r="I148" s="80"/>
      <c r="J148" s="80">
        <f>90-(($A148-J$100-1)*(89/($B$86-J$100-1)))</f>
        <v>53</v>
      </c>
      <c r="K148" s="80"/>
      <c r="L148" s="80">
        <f>90-(($A148-L$100-1)*(89/($B$86-L$100-1)))</f>
        <v>52.422222222222217</v>
      </c>
      <c r="M148" s="80"/>
      <c r="N148" s="80">
        <f>90-(($A148-N$100-1)*(89/($B$86-N$100-1)))</f>
        <v>51.857142857142861</v>
      </c>
      <c r="O148" s="80"/>
      <c r="P148" s="80">
        <f>90-(($A148-P$100-1)*(89/($B$86-P$100-1)))</f>
        <v>51.304347826086961</v>
      </c>
      <c r="Q148" s="80"/>
      <c r="R148" s="80">
        <f>90-(($A148-R$100-1)*(89/($B$86-R$100-1)))</f>
        <v>50.763440860215056</v>
      </c>
      <c r="S148" s="80"/>
      <c r="T148" s="80">
        <f>90-(($A148-T$100-1)*(89/($B$86-T$100-1)))</f>
        <v>50.234042553191493</v>
      </c>
      <c r="U148" s="80"/>
      <c r="V148" s="80">
        <f>90-(($A148-V$100-1)*(89/($B$86-V$100-1)))</f>
        <v>49.715789473684211</v>
      </c>
      <c r="W148" s="80"/>
      <c r="X148" s="80">
        <f>90-(($A148-X$100-1)*(89/($B$86-X$100-1)))</f>
        <v>49.208333333333329</v>
      </c>
    </row>
    <row r="149" spans="1:24" x14ac:dyDescent="0.35">
      <c r="A149">
        <f t="shared" si="17"/>
        <v>49</v>
      </c>
      <c r="B149" s="80">
        <f>90-(($A149-B$100-1)*(89/($B$86-B$100-1)))</f>
        <v>54.4</v>
      </c>
      <c r="C149" s="80"/>
      <c r="D149" s="80">
        <f>90-(($A149-D$100-1)*(89/($B$86-D$100-1)))</f>
        <v>53.779069767441861</v>
      </c>
      <c r="E149" s="80"/>
      <c r="F149" s="80">
        <f>90-(($A149-F$100-1)*(89/($B$86-F$100-1)))</f>
        <v>53.172413793103452</v>
      </c>
      <c r="G149" s="80"/>
      <c r="H149" s="80">
        <f>90-(($A149-H$100-1)*(89/($B$86-H$100-1)))</f>
        <v>52.579545454545453</v>
      </c>
      <c r="I149" s="80"/>
      <c r="J149" s="80">
        <f>90-(($A149-J$100-1)*(89/($B$86-J$100-1)))</f>
        <v>52</v>
      </c>
      <c r="K149" s="80"/>
      <c r="L149" s="80">
        <f>90-(($A149-L$100-1)*(89/($B$86-L$100-1)))</f>
        <v>51.43333333333333</v>
      </c>
      <c r="M149" s="80"/>
      <c r="N149" s="80">
        <f>90-(($A149-N$100-1)*(89/($B$86-N$100-1)))</f>
        <v>50.879120879120883</v>
      </c>
      <c r="O149" s="80"/>
      <c r="P149" s="80">
        <f>90-(($A149-P$100-1)*(89/($B$86-P$100-1)))</f>
        <v>50.336956521739133</v>
      </c>
      <c r="Q149" s="80"/>
      <c r="R149" s="80">
        <f>90-(($A149-R$100-1)*(89/($B$86-R$100-1)))</f>
        <v>49.806451612903224</v>
      </c>
      <c r="S149" s="80"/>
      <c r="T149" s="80">
        <f>90-(($A149-T$100-1)*(89/($B$86-T$100-1)))</f>
        <v>49.287234042553195</v>
      </c>
      <c r="U149" s="80"/>
      <c r="V149" s="80">
        <f>90-(($A149-V$100-1)*(89/($B$86-V$100-1)))</f>
        <v>48.778947368421051</v>
      </c>
      <c r="W149" s="80"/>
      <c r="X149" s="80">
        <f>90-(($A149-X$100-1)*(89/($B$86-X$100-1)))</f>
        <v>48.28125</v>
      </c>
    </row>
    <row r="150" spans="1:24" x14ac:dyDescent="0.35">
      <c r="A150">
        <f t="shared" si="17"/>
        <v>50</v>
      </c>
      <c r="B150" s="80">
        <f>90-(($A150-B$100-1)*(89/($B$86-B$100-1)))</f>
        <v>53.352941176470587</v>
      </c>
      <c r="C150" s="80"/>
      <c r="D150" s="80">
        <f>90-(($A150-D$100-1)*(89/($B$86-D$100-1)))</f>
        <v>52.744186046511629</v>
      </c>
      <c r="E150" s="80"/>
      <c r="F150" s="80">
        <f>90-(($A150-F$100-1)*(89/($B$86-F$100-1)))</f>
        <v>52.149425287356323</v>
      </c>
      <c r="G150" s="80"/>
      <c r="H150" s="80">
        <f>90-(($A150-H$100-1)*(89/($B$86-H$100-1)))</f>
        <v>51.568181818181813</v>
      </c>
      <c r="I150" s="80"/>
      <c r="J150" s="80">
        <f>90-(($A150-J$100-1)*(89/($B$86-J$100-1)))</f>
        <v>51</v>
      </c>
      <c r="K150" s="80"/>
      <c r="L150" s="80">
        <f>90-(($A150-L$100-1)*(89/($B$86-L$100-1)))</f>
        <v>50.444444444444443</v>
      </c>
      <c r="M150" s="80"/>
      <c r="N150" s="80">
        <f>90-(($A150-N$100-1)*(89/($B$86-N$100-1)))</f>
        <v>49.901098901098905</v>
      </c>
      <c r="O150" s="80"/>
      <c r="P150" s="80">
        <f>90-(($A150-P$100-1)*(89/($B$86-P$100-1)))</f>
        <v>49.369565217391305</v>
      </c>
      <c r="Q150" s="80"/>
      <c r="R150" s="80">
        <f>90-(($A150-R$100-1)*(89/($B$86-R$100-1)))</f>
        <v>48.849462365591393</v>
      </c>
      <c r="S150" s="80"/>
      <c r="T150" s="80">
        <f>90-(($A150-T$100-1)*(89/($B$86-T$100-1)))</f>
        <v>48.340425531914896</v>
      </c>
      <c r="U150" s="80"/>
      <c r="V150" s="80">
        <f>90-(($A150-V$100-1)*(89/($B$86-V$100-1)))</f>
        <v>47.84210526315789</v>
      </c>
      <c r="W150" s="80"/>
      <c r="X150" s="80">
        <f>90-(($A150-X$100-1)*(89/($B$86-X$100-1)))</f>
        <v>47.354166666666664</v>
      </c>
    </row>
    <row r="151" spans="1:24" x14ac:dyDescent="0.35">
      <c r="A151">
        <f t="shared" si="17"/>
        <v>51</v>
      </c>
      <c r="B151" s="80">
        <f>90-(($A151-B$100-1)*(89/($B$86-B$100-1)))</f>
        <v>52.305882352941175</v>
      </c>
      <c r="C151" s="80"/>
      <c r="D151" s="80">
        <f>90-(($A151-D$100-1)*(89/($B$86-D$100-1)))</f>
        <v>51.70930232558139</v>
      </c>
      <c r="E151" s="80"/>
      <c r="F151" s="80">
        <f>90-(($A151-F$100-1)*(89/($B$86-F$100-1)))</f>
        <v>51.126436781609193</v>
      </c>
      <c r="G151" s="80"/>
      <c r="H151" s="80">
        <f>90-(($A151-H$100-1)*(89/($B$86-H$100-1)))</f>
        <v>50.55681818181818</v>
      </c>
      <c r="I151" s="80"/>
      <c r="J151" s="80">
        <f>90-(($A151-J$100-1)*(89/($B$86-J$100-1)))</f>
        <v>50</v>
      </c>
      <c r="K151" s="80"/>
      <c r="L151" s="80">
        <f>90-(($A151-L$100-1)*(89/($B$86-L$100-1)))</f>
        <v>49.455555555555556</v>
      </c>
      <c r="M151" s="80"/>
      <c r="N151" s="80">
        <f>90-(($A151-N$100-1)*(89/($B$86-N$100-1)))</f>
        <v>48.923076923076927</v>
      </c>
      <c r="O151" s="80"/>
      <c r="P151" s="80">
        <f>90-(($A151-P$100-1)*(89/($B$86-P$100-1)))</f>
        <v>48.402173913043477</v>
      </c>
      <c r="Q151" s="80"/>
      <c r="R151" s="80">
        <f>90-(($A151-R$100-1)*(89/($B$86-R$100-1)))</f>
        <v>47.892473118279568</v>
      </c>
      <c r="S151" s="80"/>
      <c r="T151" s="80">
        <f>90-(($A151-T$100-1)*(89/($B$86-T$100-1)))</f>
        <v>47.393617021276597</v>
      </c>
      <c r="U151" s="80"/>
      <c r="V151" s="80">
        <f>90-(($A151-V$100-1)*(89/($B$86-V$100-1)))</f>
        <v>46.905263157894737</v>
      </c>
      <c r="W151" s="80"/>
      <c r="X151" s="80">
        <f>90-(($A151-X$100-1)*(89/($B$86-X$100-1)))</f>
        <v>46.427083333333329</v>
      </c>
    </row>
    <row r="152" spans="1:24" x14ac:dyDescent="0.35">
      <c r="A152">
        <f t="shared" si="17"/>
        <v>52</v>
      </c>
      <c r="B152" s="80">
        <f>90-(($A152-B$100-1)*(89/($B$86-B$100-1)))</f>
        <v>51.258823529411764</v>
      </c>
      <c r="C152" s="80"/>
      <c r="D152" s="80">
        <f>90-(($A152-D$100-1)*(89/($B$86-D$100-1)))</f>
        <v>50.674418604651159</v>
      </c>
      <c r="E152" s="80"/>
      <c r="F152" s="80">
        <f>90-(($A152-F$100-1)*(89/($B$86-F$100-1)))</f>
        <v>50.103448275862071</v>
      </c>
      <c r="G152" s="80"/>
      <c r="H152" s="80">
        <f>90-(($A152-H$100-1)*(89/($B$86-H$100-1)))</f>
        <v>49.54545454545454</v>
      </c>
      <c r="I152" s="80"/>
      <c r="J152" s="80">
        <f>90-(($A152-J$100-1)*(89/($B$86-J$100-1)))</f>
        <v>49</v>
      </c>
      <c r="K152" s="80"/>
      <c r="L152" s="80">
        <f>90-(($A152-L$100-1)*(89/($B$86-L$100-1)))</f>
        <v>48.466666666666669</v>
      </c>
      <c r="M152" s="80"/>
      <c r="N152" s="80">
        <f>90-(($A152-N$100-1)*(89/($B$86-N$100-1)))</f>
        <v>47.945054945054949</v>
      </c>
      <c r="O152" s="80"/>
      <c r="P152" s="80">
        <f>90-(($A152-P$100-1)*(89/($B$86-P$100-1)))</f>
        <v>47.434782608695656</v>
      </c>
      <c r="Q152" s="80"/>
      <c r="R152" s="80">
        <f>90-(($A152-R$100-1)*(89/($B$86-R$100-1)))</f>
        <v>46.935483870967744</v>
      </c>
      <c r="S152" s="80"/>
      <c r="T152" s="80">
        <f>90-(($A152-T$100-1)*(89/($B$86-T$100-1)))</f>
        <v>46.446808510638299</v>
      </c>
      <c r="U152" s="80"/>
      <c r="V152" s="80">
        <f>90-(($A152-V$100-1)*(89/($B$86-V$100-1)))</f>
        <v>45.968421052631577</v>
      </c>
      <c r="W152" s="80"/>
      <c r="X152" s="80">
        <f>90-(($A152-X$100-1)*(89/($B$86-X$100-1)))</f>
        <v>45.5</v>
      </c>
    </row>
    <row r="153" spans="1:24" x14ac:dyDescent="0.35">
      <c r="A153">
        <f t="shared" si="17"/>
        <v>53</v>
      </c>
      <c r="B153" s="80">
        <f>90-(($A153-B$100-1)*(89/($B$86-B$100-1)))</f>
        <v>50.211764705882352</v>
      </c>
      <c r="C153" s="80"/>
      <c r="D153" s="80">
        <f>90-(($A153-D$100-1)*(89/($B$86-D$100-1)))</f>
        <v>49.639534883720927</v>
      </c>
      <c r="E153" s="80"/>
      <c r="F153" s="80">
        <f>90-(($A153-F$100-1)*(89/($B$86-F$100-1)))</f>
        <v>49.080459770114942</v>
      </c>
      <c r="G153" s="80"/>
      <c r="H153" s="80">
        <f>90-(($A153-H$100-1)*(89/($B$86-H$100-1)))</f>
        <v>48.534090909090907</v>
      </c>
      <c r="I153" s="80"/>
      <c r="J153" s="80">
        <f>90-(($A153-J$100-1)*(89/($B$86-J$100-1)))</f>
        <v>48</v>
      </c>
      <c r="K153" s="80"/>
      <c r="L153" s="80">
        <f>90-(($A153-L$100-1)*(89/($B$86-L$100-1)))</f>
        <v>47.477777777777774</v>
      </c>
      <c r="M153" s="80"/>
      <c r="N153" s="80">
        <f>90-(($A153-N$100-1)*(89/($B$86-N$100-1)))</f>
        <v>46.967032967032971</v>
      </c>
      <c r="O153" s="80"/>
      <c r="P153" s="80">
        <f>90-(($A153-P$100-1)*(89/($B$86-P$100-1)))</f>
        <v>46.467391304347828</v>
      </c>
      <c r="Q153" s="80"/>
      <c r="R153" s="80">
        <f>90-(($A153-R$100-1)*(89/($B$86-R$100-1)))</f>
        <v>45.978494623655912</v>
      </c>
      <c r="S153" s="80"/>
      <c r="T153" s="80">
        <f>90-(($A153-T$100-1)*(89/($B$86-T$100-1)))</f>
        <v>45.5</v>
      </c>
      <c r="U153" s="80"/>
      <c r="V153" s="80">
        <f>90-(($A153-V$100-1)*(89/($B$86-V$100-1)))</f>
        <v>45.031578947368416</v>
      </c>
      <c r="W153" s="80"/>
      <c r="X153" s="80">
        <f>90-(($A153-X$100-1)*(89/($B$86-X$100-1)))</f>
        <v>44.572916666666664</v>
      </c>
    </row>
    <row r="154" spans="1:24" x14ac:dyDescent="0.35">
      <c r="A154">
        <f t="shared" si="17"/>
        <v>54</v>
      </c>
      <c r="B154" s="80">
        <f>90-(($A154-B$100-1)*(89/($B$86-B$100-1)))</f>
        <v>49.164705882352941</v>
      </c>
      <c r="C154" s="80"/>
      <c r="D154" s="80">
        <f>90-(($A154-D$100-1)*(89/($B$86-D$100-1)))</f>
        <v>48.604651162790695</v>
      </c>
      <c r="E154" s="80"/>
      <c r="F154" s="80">
        <f>90-(($A154-F$100-1)*(89/($B$86-F$100-1)))</f>
        <v>48.05747126436782</v>
      </c>
      <c r="G154" s="80"/>
      <c r="H154" s="80">
        <f>90-(($A154-H$100-1)*(89/($B$86-H$100-1)))</f>
        <v>47.522727272727266</v>
      </c>
      <c r="I154" s="80"/>
      <c r="J154" s="80">
        <f>90-(($A154-J$100-1)*(89/($B$86-J$100-1)))</f>
        <v>47</v>
      </c>
      <c r="K154" s="80"/>
      <c r="L154" s="80">
        <f>90-(($A154-L$100-1)*(89/($B$86-L$100-1)))</f>
        <v>46.488888888888887</v>
      </c>
      <c r="M154" s="80"/>
      <c r="N154" s="80">
        <f>90-(($A154-N$100-1)*(89/($B$86-N$100-1)))</f>
        <v>45.989010989010993</v>
      </c>
      <c r="O154" s="80"/>
      <c r="P154" s="80">
        <f>90-(($A154-P$100-1)*(89/($B$86-P$100-1)))</f>
        <v>45.5</v>
      </c>
      <c r="Q154" s="80"/>
      <c r="R154" s="80">
        <f>90-(($A154-R$100-1)*(89/($B$86-R$100-1)))</f>
        <v>45.021505376344081</v>
      </c>
      <c r="S154" s="80"/>
      <c r="T154" s="80">
        <f>90-(($A154-T$100-1)*(89/($B$86-T$100-1)))</f>
        <v>44.553191489361701</v>
      </c>
      <c r="U154" s="80"/>
      <c r="V154" s="80">
        <f>90-(($A154-V$100-1)*(89/($B$86-V$100-1)))</f>
        <v>44.094736842105263</v>
      </c>
      <c r="W154" s="80"/>
      <c r="X154" s="80">
        <f>90-(($A154-X$100-1)*(89/($B$86-X$100-1)))</f>
        <v>43.645833333333329</v>
      </c>
    </row>
    <row r="155" spans="1:24" x14ac:dyDescent="0.35">
      <c r="A155">
        <f t="shared" si="17"/>
        <v>55</v>
      </c>
      <c r="B155" s="80">
        <f>90-(($A155-B$100-1)*(89/($B$86-B$100-1)))</f>
        <v>48.117647058823529</v>
      </c>
      <c r="C155" s="80"/>
      <c r="D155" s="80">
        <f>90-(($A155-D$100-1)*(89/($B$86-D$100-1)))</f>
        <v>47.569767441860463</v>
      </c>
      <c r="E155" s="80"/>
      <c r="F155" s="80">
        <f>90-(($A155-F$100-1)*(89/($B$86-F$100-1)))</f>
        <v>47.03448275862069</v>
      </c>
      <c r="G155" s="80"/>
      <c r="H155" s="80">
        <f>90-(($A155-H$100-1)*(89/($B$86-H$100-1)))</f>
        <v>46.511363636363633</v>
      </c>
      <c r="I155" s="80"/>
      <c r="J155" s="80">
        <f>90-(($A155-J$100-1)*(89/($B$86-J$100-1)))</f>
        <v>46</v>
      </c>
      <c r="K155" s="80"/>
      <c r="L155" s="80">
        <f>90-(($A155-L$100-1)*(89/($B$86-L$100-1)))</f>
        <v>45.5</v>
      </c>
      <c r="M155" s="80"/>
      <c r="N155" s="80">
        <f>90-(($A155-N$100-1)*(89/($B$86-N$100-1)))</f>
        <v>45.010989010989015</v>
      </c>
      <c r="O155" s="80"/>
      <c r="P155" s="80">
        <f>90-(($A155-P$100-1)*(89/($B$86-P$100-1)))</f>
        <v>44.532608695652172</v>
      </c>
      <c r="Q155" s="80"/>
      <c r="R155" s="80">
        <f>90-(($A155-R$100-1)*(89/($B$86-R$100-1)))</f>
        <v>44.064516129032256</v>
      </c>
      <c r="S155" s="80"/>
      <c r="T155" s="80">
        <f>90-(($A155-T$100-1)*(89/($B$86-T$100-1)))</f>
        <v>43.606382978723403</v>
      </c>
      <c r="U155" s="80"/>
      <c r="V155" s="80">
        <f>90-(($A155-V$100-1)*(89/($B$86-V$100-1)))</f>
        <v>43.157894736842103</v>
      </c>
      <c r="W155" s="80"/>
      <c r="X155" s="80">
        <f>90-(($A155-X$100-1)*(89/($B$86-X$100-1)))</f>
        <v>42.71875</v>
      </c>
    </row>
    <row r="156" spans="1:24" x14ac:dyDescent="0.35">
      <c r="A156">
        <f t="shared" si="17"/>
        <v>56</v>
      </c>
      <c r="B156" s="80">
        <f>90-(($A156-B$100-1)*(89/($B$86-B$100-1)))</f>
        <v>47.070588235294117</v>
      </c>
      <c r="C156" s="80"/>
      <c r="D156" s="80">
        <f>90-(($A156-D$100-1)*(89/($B$86-D$100-1)))</f>
        <v>46.534883720930232</v>
      </c>
      <c r="E156" s="80"/>
      <c r="F156" s="80">
        <f>90-(($A156-F$100-1)*(89/($B$86-F$100-1)))</f>
        <v>46.011494252873561</v>
      </c>
      <c r="G156" s="80"/>
      <c r="H156" s="80">
        <f>90-(($A156-H$100-1)*(89/($B$86-H$100-1)))</f>
        <v>45.499999999999993</v>
      </c>
      <c r="I156" s="80"/>
      <c r="J156" s="80">
        <f>90-(($A156-J$100-1)*(89/($B$86-J$100-1)))</f>
        <v>45</v>
      </c>
      <c r="K156" s="80"/>
      <c r="L156" s="80">
        <f>90-(($A156-L$100-1)*(89/($B$86-L$100-1)))</f>
        <v>44.511111111111106</v>
      </c>
      <c r="M156" s="80"/>
      <c r="N156" s="80">
        <f>90-(($A156-N$100-1)*(89/($B$86-N$100-1)))</f>
        <v>44.032967032967036</v>
      </c>
      <c r="O156" s="80"/>
      <c r="P156" s="80">
        <f>90-(($A156-P$100-1)*(89/($B$86-P$100-1)))</f>
        <v>43.565217391304351</v>
      </c>
      <c r="Q156" s="80"/>
      <c r="R156" s="80">
        <f>90-(($A156-R$100-1)*(89/($B$86-R$100-1)))</f>
        <v>43.107526881720432</v>
      </c>
      <c r="S156" s="80"/>
      <c r="T156" s="80">
        <f>90-(($A156-T$100-1)*(89/($B$86-T$100-1)))</f>
        <v>42.659574468085104</v>
      </c>
      <c r="U156" s="80"/>
      <c r="V156" s="80">
        <f>90-(($A156-V$100-1)*(89/($B$86-V$100-1)))</f>
        <v>42.221052631578949</v>
      </c>
      <c r="W156" s="80"/>
      <c r="X156" s="80">
        <f>90-(($A156-X$100-1)*(89/($B$86-X$100-1)))</f>
        <v>41.791666666666664</v>
      </c>
    </row>
    <row r="157" spans="1:24" x14ac:dyDescent="0.35">
      <c r="A157">
        <f t="shared" si="17"/>
        <v>57</v>
      </c>
      <c r="B157" s="80">
        <f>90-(($A157-B$100-1)*(89/($B$86-B$100-1)))</f>
        <v>46.023529411764706</v>
      </c>
      <c r="C157" s="80"/>
      <c r="D157" s="80">
        <f>90-(($A157-D$100-1)*(89/($B$86-D$100-1)))</f>
        <v>45.5</v>
      </c>
      <c r="E157" s="80"/>
      <c r="F157" s="80">
        <f>90-(($A157-F$100-1)*(89/($B$86-F$100-1)))</f>
        <v>44.988505747126439</v>
      </c>
      <c r="G157" s="80"/>
      <c r="H157" s="80">
        <f>90-(($A157-H$100-1)*(89/($B$86-H$100-1)))</f>
        <v>44.48863636363636</v>
      </c>
      <c r="I157" s="80"/>
      <c r="J157" s="80">
        <f>90-(($A157-J$100-1)*(89/($B$86-J$100-1)))</f>
        <v>44</v>
      </c>
      <c r="K157" s="80"/>
      <c r="L157" s="80">
        <f>90-(($A157-L$100-1)*(89/($B$86-L$100-1)))</f>
        <v>43.522222222222219</v>
      </c>
      <c r="M157" s="80"/>
      <c r="N157" s="80">
        <f>90-(($A157-N$100-1)*(89/($B$86-N$100-1)))</f>
        <v>43.054945054945058</v>
      </c>
      <c r="O157" s="80"/>
      <c r="P157" s="80">
        <f>90-(($A157-P$100-1)*(89/($B$86-P$100-1)))</f>
        <v>42.597826086956523</v>
      </c>
      <c r="Q157" s="80"/>
      <c r="R157" s="80">
        <f>90-(($A157-R$100-1)*(89/($B$86-R$100-1)))</f>
        <v>42.1505376344086</v>
      </c>
      <c r="S157" s="80"/>
      <c r="T157" s="80">
        <f>90-(($A157-T$100-1)*(89/($B$86-T$100-1)))</f>
        <v>41.712765957446813</v>
      </c>
      <c r="U157" s="80"/>
      <c r="V157" s="80">
        <f>90-(($A157-V$100-1)*(89/($B$86-V$100-1)))</f>
        <v>41.284210526315789</v>
      </c>
      <c r="W157" s="80"/>
      <c r="X157" s="80">
        <f>90-(($A157-X$100-1)*(89/($B$86-X$100-1)))</f>
        <v>40.864583333333329</v>
      </c>
    </row>
    <row r="158" spans="1:24" x14ac:dyDescent="0.35">
      <c r="A158">
        <f t="shared" si="17"/>
        <v>58</v>
      </c>
      <c r="B158" s="80">
        <f>90-(($A158-B$100-1)*(89/($B$86-B$100-1)))</f>
        <v>44.976470588235294</v>
      </c>
      <c r="C158" s="80"/>
      <c r="D158" s="80">
        <f>90-(($A158-D$100-1)*(89/($B$86-D$100-1)))</f>
        <v>44.465116279069761</v>
      </c>
      <c r="E158" s="80"/>
      <c r="F158" s="80">
        <f>90-(($A158-F$100-1)*(89/($B$86-F$100-1)))</f>
        <v>43.96551724137931</v>
      </c>
      <c r="G158" s="80"/>
      <c r="H158" s="80">
        <f>90-(($A158-H$100-1)*(89/($B$86-H$100-1)))</f>
        <v>43.47727272727272</v>
      </c>
      <c r="I158" s="80"/>
      <c r="J158" s="80">
        <f>90-(($A158-J$100-1)*(89/($B$86-J$100-1)))</f>
        <v>43</v>
      </c>
      <c r="K158" s="80"/>
      <c r="L158" s="80">
        <f>90-(($A158-L$100-1)*(89/($B$86-L$100-1)))</f>
        <v>42.533333333333331</v>
      </c>
      <c r="M158" s="80"/>
      <c r="N158" s="80">
        <f>90-(($A158-N$100-1)*(89/($B$86-N$100-1)))</f>
        <v>42.07692307692308</v>
      </c>
      <c r="O158" s="80"/>
      <c r="P158" s="80">
        <f>90-(($A158-P$100-1)*(89/($B$86-P$100-1)))</f>
        <v>41.630434782608695</v>
      </c>
      <c r="Q158" s="80"/>
      <c r="R158" s="80">
        <f>90-(($A158-R$100-1)*(89/($B$86-R$100-1)))</f>
        <v>41.193548387096769</v>
      </c>
      <c r="S158" s="80"/>
      <c r="T158" s="80">
        <f>90-(($A158-T$100-1)*(89/($B$86-T$100-1)))</f>
        <v>40.765957446808514</v>
      </c>
      <c r="U158" s="80"/>
      <c r="V158" s="80">
        <f>90-(($A158-V$100-1)*(89/($B$86-V$100-1)))</f>
        <v>40.347368421052629</v>
      </c>
      <c r="W158" s="80"/>
      <c r="X158" s="80">
        <f>90-(($A158-X$100-1)*(89/($B$86-X$100-1)))</f>
        <v>39.9375</v>
      </c>
    </row>
    <row r="159" spans="1:24" x14ac:dyDescent="0.35">
      <c r="A159">
        <f t="shared" si="17"/>
        <v>59</v>
      </c>
      <c r="B159" s="80">
        <f>90-(($A159-B$100-1)*(89/($B$86-B$100-1)))</f>
        <v>43.929411764705883</v>
      </c>
      <c r="C159" s="80"/>
      <c r="D159" s="80">
        <f>90-(($A159-D$100-1)*(89/($B$86-D$100-1)))</f>
        <v>43.430232558139529</v>
      </c>
      <c r="E159" s="80"/>
      <c r="F159" s="80">
        <f>90-(($A159-F$100-1)*(89/($B$86-F$100-1)))</f>
        <v>42.942528735632187</v>
      </c>
      <c r="G159" s="80"/>
      <c r="H159" s="80">
        <f>90-(($A159-H$100-1)*(89/($B$86-H$100-1)))</f>
        <v>42.465909090909086</v>
      </c>
      <c r="I159" s="80"/>
      <c r="J159" s="80">
        <f>90-(($A159-J$100-1)*(89/($B$86-J$100-1)))</f>
        <v>42</v>
      </c>
      <c r="K159" s="80"/>
      <c r="L159" s="80">
        <f>90-(($A159-L$100-1)*(89/($B$86-L$100-1)))</f>
        <v>41.544444444444444</v>
      </c>
      <c r="M159" s="80"/>
      <c r="N159" s="80">
        <f>90-(($A159-N$100-1)*(89/($B$86-N$100-1)))</f>
        <v>41.098901098901102</v>
      </c>
      <c r="O159" s="80"/>
      <c r="P159" s="80">
        <f>90-(($A159-P$100-1)*(89/($B$86-P$100-1)))</f>
        <v>40.663043478260875</v>
      </c>
      <c r="Q159" s="80"/>
      <c r="R159" s="80">
        <f>90-(($A159-R$100-1)*(89/($B$86-R$100-1)))</f>
        <v>40.236559139784944</v>
      </c>
      <c r="S159" s="80"/>
      <c r="T159" s="80">
        <f>90-(($A159-T$100-1)*(89/($B$86-T$100-1)))</f>
        <v>39.819148936170215</v>
      </c>
      <c r="U159" s="80"/>
      <c r="V159" s="80">
        <f>90-(($A159-V$100-1)*(89/($B$86-V$100-1)))</f>
        <v>39.410526315789475</v>
      </c>
      <c r="W159" s="80"/>
      <c r="X159" s="80">
        <f>90-(($A159-X$100-1)*(89/($B$86-X$100-1)))</f>
        <v>39.010416666666664</v>
      </c>
    </row>
    <row r="160" spans="1:24" x14ac:dyDescent="0.35">
      <c r="A160">
        <f t="shared" si="17"/>
        <v>60</v>
      </c>
      <c r="B160" s="80">
        <f>90-(($A160-B$100-1)*(89/($B$86-B$100-1)))</f>
        <v>42.882352941176471</v>
      </c>
      <c r="C160" s="80"/>
      <c r="D160" s="80">
        <f>90-(($A160-D$100-1)*(89/($B$86-D$100-1)))</f>
        <v>42.395348837209298</v>
      </c>
      <c r="E160" s="80"/>
      <c r="F160" s="80">
        <f>90-(($A160-F$100-1)*(89/($B$86-F$100-1)))</f>
        <v>41.919540229885058</v>
      </c>
      <c r="G160" s="80"/>
      <c r="H160" s="80">
        <f>90-(($A160-H$100-1)*(89/($B$86-H$100-1)))</f>
        <v>41.454545454545453</v>
      </c>
      <c r="I160" s="80"/>
      <c r="J160" s="80">
        <f>90-(($A160-J$100-1)*(89/($B$86-J$100-1)))</f>
        <v>41</v>
      </c>
      <c r="K160" s="80"/>
      <c r="L160" s="80">
        <f>90-(($A160-L$100-1)*(89/($B$86-L$100-1)))</f>
        <v>40.555555555555557</v>
      </c>
      <c r="M160" s="80"/>
      <c r="N160" s="80">
        <f>90-(($A160-N$100-1)*(89/($B$86-N$100-1)))</f>
        <v>40.120879120879124</v>
      </c>
      <c r="O160" s="80"/>
      <c r="P160" s="80">
        <f>90-(($A160-P$100-1)*(89/($B$86-P$100-1)))</f>
        <v>39.695652173913047</v>
      </c>
      <c r="Q160" s="80"/>
      <c r="R160" s="80">
        <f>90-(($A160-R$100-1)*(89/($B$86-R$100-1)))</f>
        <v>39.27956989247312</v>
      </c>
      <c r="S160" s="80"/>
      <c r="T160" s="80">
        <f>90-(($A160-T$100-1)*(89/($B$86-T$100-1)))</f>
        <v>38.872340425531917</v>
      </c>
      <c r="U160" s="80"/>
      <c r="V160" s="80">
        <f>90-(($A160-V$100-1)*(89/($B$86-V$100-1)))</f>
        <v>38.473684210526315</v>
      </c>
      <c r="W160" s="80"/>
      <c r="X160" s="80">
        <f>90-(($A160-X$100-1)*(89/($B$86-X$100-1)))</f>
        <v>38.083333333333329</v>
      </c>
    </row>
    <row r="161" spans="1:24" x14ac:dyDescent="0.35">
      <c r="A161">
        <f t="shared" si="17"/>
        <v>61</v>
      </c>
      <c r="B161" s="80">
        <f>90-(($A161-B$100-1)*(89/($B$86-B$100-1)))</f>
        <v>41.835294117647059</v>
      </c>
      <c r="C161" s="80"/>
      <c r="D161" s="80">
        <f>90-(($A161-D$100-1)*(89/($B$86-D$100-1)))</f>
        <v>41.360465116279066</v>
      </c>
      <c r="E161" s="80"/>
      <c r="F161" s="80">
        <f>90-(($A161-F$100-1)*(89/($B$86-F$100-1)))</f>
        <v>40.896551724137936</v>
      </c>
      <c r="G161" s="80"/>
      <c r="H161" s="80">
        <f>90-(($A161-H$100-1)*(89/($B$86-H$100-1)))</f>
        <v>40.443181818181813</v>
      </c>
      <c r="I161" s="80"/>
      <c r="J161" s="80">
        <f>90-(($A161-J$100-1)*(89/($B$86-J$100-1)))</f>
        <v>40</v>
      </c>
      <c r="K161" s="80"/>
      <c r="L161" s="80">
        <f>90-(($A161-L$100-1)*(89/($B$86-L$100-1)))</f>
        <v>39.566666666666663</v>
      </c>
      <c r="M161" s="80"/>
      <c r="N161" s="80">
        <f>90-(($A161-N$100-1)*(89/($B$86-N$100-1)))</f>
        <v>39.142857142857146</v>
      </c>
      <c r="O161" s="80"/>
      <c r="P161" s="80">
        <f>90-(($A161-P$100-1)*(89/($B$86-P$100-1)))</f>
        <v>38.728260869565219</v>
      </c>
      <c r="Q161" s="80"/>
      <c r="R161" s="80">
        <f>90-(($A161-R$100-1)*(89/($B$86-R$100-1)))</f>
        <v>38.322580645161288</v>
      </c>
      <c r="S161" s="80"/>
      <c r="T161" s="80">
        <f>90-(($A161-T$100-1)*(89/($B$86-T$100-1)))</f>
        <v>37.925531914893618</v>
      </c>
      <c r="U161" s="80"/>
      <c r="V161" s="80">
        <f>90-(($A161-V$100-1)*(89/($B$86-V$100-1)))</f>
        <v>37.536842105263155</v>
      </c>
      <c r="W161" s="80"/>
      <c r="X161" s="80">
        <f>90-(($A161-X$100-1)*(89/($B$86-X$100-1)))</f>
        <v>37.15625</v>
      </c>
    </row>
    <row r="162" spans="1:24" x14ac:dyDescent="0.35">
      <c r="A162">
        <f t="shared" si="17"/>
        <v>62</v>
      </c>
      <c r="B162" s="80">
        <f>90-(($A162-B$100-1)*(89/($B$86-B$100-1)))</f>
        <v>40.788235294117648</v>
      </c>
      <c r="C162" s="80"/>
      <c r="D162" s="80">
        <f>90-(($A162-D$100-1)*(89/($B$86-D$100-1)))</f>
        <v>40.325581395348834</v>
      </c>
      <c r="E162" s="80"/>
      <c r="F162" s="80">
        <f>90-(($A162-F$100-1)*(89/($B$86-F$100-1)))</f>
        <v>39.873563218390807</v>
      </c>
      <c r="G162" s="80"/>
      <c r="H162" s="80">
        <f>90-(($A162-H$100-1)*(89/($B$86-H$100-1)))</f>
        <v>39.43181818181818</v>
      </c>
      <c r="I162" s="80"/>
      <c r="J162" s="80">
        <f>90-(($A162-J$100-1)*(89/($B$86-J$100-1)))</f>
        <v>39</v>
      </c>
      <c r="K162" s="80"/>
      <c r="L162" s="80">
        <f>90-(($A162-L$100-1)*(89/($B$86-L$100-1)))</f>
        <v>38.577777777777776</v>
      </c>
      <c r="M162" s="80"/>
      <c r="N162" s="80">
        <f>90-(($A162-N$100-1)*(89/($B$86-N$100-1)))</f>
        <v>38.164835164835168</v>
      </c>
      <c r="O162" s="80"/>
      <c r="P162" s="80">
        <f>90-(($A162-P$100-1)*(89/($B$86-P$100-1)))</f>
        <v>37.760869565217391</v>
      </c>
      <c r="Q162" s="80"/>
      <c r="R162" s="80">
        <f>90-(($A162-R$100-1)*(89/($B$86-R$100-1)))</f>
        <v>37.365591397849457</v>
      </c>
      <c r="S162" s="80"/>
      <c r="T162" s="80">
        <f>90-(($A162-T$100-1)*(89/($B$86-T$100-1)))</f>
        <v>36.978723404255319</v>
      </c>
      <c r="U162" s="80"/>
      <c r="V162" s="80">
        <f>90-(($A162-V$100-1)*(89/($B$86-V$100-1)))</f>
        <v>36.6</v>
      </c>
      <c r="W162" s="80"/>
      <c r="X162" s="80">
        <f>90-(($A162-X$100-1)*(89/($B$86-X$100-1)))</f>
        <v>36.229166666666664</v>
      </c>
    </row>
    <row r="163" spans="1:24" x14ac:dyDescent="0.35">
      <c r="A163">
        <f t="shared" si="17"/>
        <v>63</v>
      </c>
      <c r="B163" s="80">
        <f>90-(($A163-B$100-1)*(89/($B$86-B$100-1)))</f>
        <v>39.741176470588229</v>
      </c>
      <c r="C163" s="80"/>
      <c r="D163" s="80">
        <f>90-(($A163-D$100-1)*(89/($B$86-D$100-1)))</f>
        <v>39.290697674418603</v>
      </c>
      <c r="E163" s="80"/>
      <c r="F163" s="80">
        <f>90-(($A163-F$100-1)*(89/($B$86-F$100-1)))</f>
        <v>38.850574712643677</v>
      </c>
      <c r="G163" s="80"/>
      <c r="H163" s="80">
        <f>90-(($A163-H$100-1)*(89/($B$86-H$100-1)))</f>
        <v>38.42045454545454</v>
      </c>
      <c r="I163" s="80"/>
      <c r="J163" s="80">
        <f>90-(($A163-J$100-1)*(89/($B$86-J$100-1)))</f>
        <v>38</v>
      </c>
      <c r="K163" s="80"/>
      <c r="L163" s="80">
        <f>90-(($A163-L$100-1)*(89/($B$86-L$100-1)))</f>
        <v>37.588888888888889</v>
      </c>
      <c r="M163" s="80"/>
      <c r="N163" s="80">
        <f>90-(($A163-N$100-1)*(89/($B$86-N$100-1)))</f>
        <v>37.18681318681319</v>
      </c>
      <c r="O163" s="80"/>
      <c r="P163" s="80">
        <f>90-(($A163-P$100-1)*(89/($B$86-P$100-1)))</f>
        <v>36.79347826086957</v>
      </c>
      <c r="Q163" s="80"/>
      <c r="R163" s="80">
        <f>90-(($A163-R$100-1)*(89/($B$86-R$100-1)))</f>
        <v>36.408602150537632</v>
      </c>
      <c r="S163" s="80"/>
      <c r="T163" s="80">
        <f>90-(($A163-T$100-1)*(89/($B$86-T$100-1)))</f>
        <v>36.031914893617021</v>
      </c>
      <c r="U163" s="80"/>
      <c r="V163" s="80">
        <f>90-(($A163-V$100-1)*(89/($B$86-V$100-1)))</f>
        <v>35.663157894736841</v>
      </c>
      <c r="W163" s="80"/>
      <c r="X163" s="80">
        <f>90-(($A163-X$100-1)*(89/($B$86-X$100-1)))</f>
        <v>35.302083333333329</v>
      </c>
    </row>
    <row r="164" spans="1:24" x14ac:dyDescent="0.35">
      <c r="A164">
        <f t="shared" si="17"/>
        <v>64</v>
      </c>
      <c r="B164" s="80">
        <f>90-(($A164-B$100-1)*(89/($B$86-B$100-1)))</f>
        <v>38.694117647058818</v>
      </c>
      <c r="C164" s="80"/>
      <c r="D164" s="80">
        <f>90-(($A164-D$100-1)*(89/($B$86-D$100-1)))</f>
        <v>38.255813953488371</v>
      </c>
      <c r="E164" s="80"/>
      <c r="F164" s="80">
        <f>90-(($A164-F$100-1)*(89/($B$86-F$100-1)))</f>
        <v>37.827586206896555</v>
      </c>
      <c r="G164" s="80"/>
      <c r="H164" s="80">
        <f>90-(($A164-H$100-1)*(89/($B$86-H$100-1)))</f>
        <v>37.409090909090907</v>
      </c>
      <c r="I164" s="80"/>
      <c r="J164" s="80">
        <f>90-(($A164-J$100-1)*(89/($B$86-J$100-1)))</f>
        <v>37</v>
      </c>
      <c r="K164" s="80"/>
      <c r="L164" s="80">
        <f>90-(($A164-L$100-1)*(89/($B$86-L$100-1)))</f>
        <v>36.599999999999994</v>
      </c>
      <c r="M164" s="80"/>
      <c r="N164" s="80">
        <f>90-(($A164-N$100-1)*(89/($B$86-N$100-1)))</f>
        <v>36.208791208791212</v>
      </c>
      <c r="O164" s="80"/>
      <c r="P164" s="80">
        <f>90-(($A164-P$100-1)*(89/($B$86-P$100-1)))</f>
        <v>35.826086956521742</v>
      </c>
      <c r="Q164" s="80"/>
      <c r="R164" s="80">
        <f>90-(($A164-R$100-1)*(89/($B$86-R$100-1)))</f>
        <v>35.451612903225808</v>
      </c>
      <c r="S164" s="80"/>
      <c r="T164" s="80">
        <f>90-(($A164-T$100-1)*(89/($B$86-T$100-1)))</f>
        <v>35.085106382978722</v>
      </c>
      <c r="U164" s="80"/>
      <c r="V164" s="80">
        <f>90-(($A164-V$100-1)*(89/($B$86-V$100-1)))</f>
        <v>34.726315789473681</v>
      </c>
      <c r="W164" s="80"/>
      <c r="X164" s="80">
        <f>90-(($A164-X$100-1)*(89/($B$86-X$100-1)))</f>
        <v>34.375</v>
      </c>
    </row>
    <row r="165" spans="1:24" x14ac:dyDescent="0.35">
      <c r="A165">
        <f t="shared" si="17"/>
        <v>65</v>
      </c>
      <c r="B165" s="80">
        <f>90-(($A165-B$100-1)*(89/($B$86-B$100-1)))</f>
        <v>37.647058823529406</v>
      </c>
      <c r="C165" s="80"/>
      <c r="D165" s="80">
        <f>90-(($A165-D$100-1)*(89/($B$86-D$100-1)))</f>
        <v>37.220930232558139</v>
      </c>
      <c r="E165" s="80"/>
      <c r="F165" s="80">
        <f>90-(($A165-F$100-1)*(89/($B$86-F$100-1)))</f>
        <v>36.804597701149426</v>
      </c>
      <c r="G165" s="80"/>
      <c r="H165" s="80">
        <f>90-(($A165-H$100-1)*(89/($B$86-H$100-1)))</f>
        <v>36.397727272727266</v>
      </c>
      <c r="I165" s="80"/>
      <c r="J165" s="80">
        <f>90-(($A165-J$100-1)*(89/($B$86-J$100-1)))</f>
        <v>36</v>
      </c>
      <c r="K165" s="80"/>
      <c r="L165" s="80">
        <f>90-(($A165-L$100-1)*(89/($B$86-L$100-1)))</f>
        <v>35.611111111111107</v>
      </c>
      <c r="M165" s="80"/>
      <c r="N165" s="80">
        <f>90-(($A165-N$100-1)*(89/($B$86-N$100-1)))</f>
        <v>35.230769230769234</v>
      </c>
      <c r="O165" s="80"/>
      <c r="P165" s="80">
        <f>90-(($A165-P$100-1)*(89/($B$86-P$100-1)))</f>
        <v>34.858695652173914</v>
      </c>
      <c r="Q165" s="80"/>
      <c r="R165" s="80">
        <f>90-(($A165-R$100-1)*(89/($B$86-R$100-1)))</f>
        <v>34.494623655913976</v>
      </c>
      <c r="S165" s="80"/>
      <c r="T165" s="80">
        <f>90-(($A165-T$100-1)*(89/($B$86-T$100-1)))</f>
        <v>34.138297872340424</v>
      </c>
      <c r="U165" s="80"/>
      <c r="V165" s="80">
        <f>90-(($A165-V$100-1)*(89/($B$86-V$100-1)))</f>
        <v>33.789473684210527</v>
      </c>
      <c r="W165" s="80"/>
      <c r="X165" s="80">
        <f>90-(($A165-X$100-1)*(89/($B$86-X$100-1)))</f>
        <v>33.447916666666664</v>
      </c>
    </row>
    <row r="166" spans="1:24" x14ac:dyDescent="0.35">
      <c r="A166">
        <f t="shared" si="17"/>
        <v>66</v>
      </c>
      <c r="B166" s="80">
        <f>90-(($A166-B$100-1)*(89/($B$86-B$100-1)))</f>
        <v>36.599999999999994</v>
      </c>
      <c r="C166" s="80"/>
      <c r="D166" s="80">
        <f>90-(($A166-D$100-1)*(89/($B$86-D$100-1)))</f>
        <v>36.186046511627907</v>
      </c>
      <c r="E166" s="80"/>
      <c r="F166" s="80">
        <f>90-(($A166-F$100-1)*(89/($B$86-F$100-1)))</f>
        <v>35.781609195402304</v>
      </c>
      <c r="G166" s="80"/>
      <c r="H166" s="80">
        <f>90-(($A166-H$100-1)*(89/($B$86-H$100-1)))</f>
        <v>35.386363636363633</v>
      </c>
      <c r="I166" s="80"/>
      <c r="J166" s="80">
        <f>90-(($A166-J$100-1)*(89/($B$86-J$100-1)))</f>
        <v>35</v>
      </c>
      <c r="K166" s="80"/>
      <c r="L166" s="80">
        <f>90-(($A166-L$100-1)*(89/($B$86-L$100-1)))</f>
        <v>34.62222222222222</v>
      </c>
      <c r="M166" s="80"/>
      <c r="N166" s="80">
        <f>90-(($A166-N$100-1)*(89/($B$86-N$100-1)))</f>
        <v>34.252747252747255</v>
      </c>
      <c r="O166" s="80"/>
      <c r="P166" s="80">
        <f>90-(($A166-P$100-1)*(89/($B$86-P$100-1)))</f>
        <v>33.891304347826086</v>
      </c>
      <c r="Q166" s="80"/>
      <c r="R166" s="80">
        <f>90-(($A166-R$100-1)*(89/($B$86-R$100-1)))</f>
        <v>33.537634408602145</v>
      </c>
      <c r="S166" s="80"/>
      <c r="T166" s="80">
        <f>90-(($A166-T$100-1)*(89/($B$86-T$100-1)))</f>
        <v>33.191489361702132</v>
      </c>
      <c r="U166" s="80"/>
      <c r="V166" s="80">
        <f>90-(($A166-V$100-1)*(89/($B$86-V$100-1)))</f>
        <v>32.852631578947367</v>
      </c>
      <c r="W166" s="80"/>
      <c r="X166" s="80">
        <f>90-(($A166-X$100-1)*(89/($B$86-X$100-1)))</f>
        <v>32.520833333333329</v>
      </c>
    </row>
    <row r="167" spans="1:24" x14ac:dyDescent="0.35">
      <c r="A167">
        <f t="shared" ref="A167:A230" si="28">A166+1</f>
        <v>67</v>
      </c>
      <c r="B167" s="80">
        <f>90-(($A167-B$100-1)*(89/($B$86-B$100-1)))</f>
        <v>35.552941176470583</v>
      </c>
      <c r="C167" s="80"/>
      <c r="D167" s="80">
        <f>90-(($A167-D$100-1)*(89/($B$86-D$100-1)))</f>
        <v>35.151162790697668</v>
      </c>
      <c r="E167" s="80"/>
      <c r="F167" s="80">
        <f>90-(($A167-F$100-1)*(89/($B$86-F$100-1)))</f>
        <v>34.758620689655174</v>
      </c>
      <c r="G167" s="80"/>
      <c r="H167" s="80">
        <f>90-(($A167-H$100-1)*(89/($B$86-H$100-1)))</f>
        <v>34.374999999999993</v>
      </c>
      <c r="I167" s="80"/>
      <c r="J167" s="80">
        <f>90-(($A167-J$100-1)*(89/($B$86-J$100-1)))</f>
        <v>34</v>
      </c>
      <c r="K167" s="80"/>
      <c r="L167" s="80">
        <f>90-(($A167-L$100-1)*(89/($B$86-L$100-1)))</f>
        <v>33.633333333333333</v>
      </c>
      <c r="M167" s="80"/>
      <c r="N167" s="80">
        <f>90-(($A167-N$100-1)*(89/($B$86-N$100-1)))</f>
        <v>33.274725274725277</v>
      </c>
      <c r="O167" s="80"/>
      <c r="P167" s="80">
        <f>90-(($A167-P$100-1)*(89/($B$86-P$100-1)))</f>
        <v>32.923913043478265</v>
      </c>
      <c r="Q167" s="80"/>
      <c r="R167" s="80">
        <f>90-(($A167-R$100-1)*(89/($B$86-R$100-1)))</f>
        <v>32.58064516129032</v>
      </c>
      <c r="S167" s="80"/>
      <c r="T167" s="80">
        <f>90-(($A167-T$100-1)*(89/($B$86-T$100-1)))</f>
        <v>32.244680851063833</v>
      </c>
      <c r="U167" s="80"/>
      <c r="V167" s="80">
        <f>90-(($A167-V$100-1)*(89/($B$86-V$100-1)))</f>
        <v>31.915789473684207</v>
      </c>
      <c r="W167" s="80"/>
      <c r="X167" s="80">
        <f>90-(($A167-X$100-1)*(89/($B$86-X$100-1)))</f>
        <v>31.59375</v>
      </c>
    </row>
    <row r="168" spans="1:24" x14ac:dyDescent="0.35">
      <c r="A168">
        <f t="shared" si="28"/>
        <v>68</v>
      </c>
      <c r="B168" s="80">
        <f>90-(($A168-B$100-1)*(89/($B$86-B$100-1)))</f>
        <v>34.505882352941171</v>
      </c>
      <c r="C168" s="80"/>
      <c r="D168" s="80">
        <f>90-(($A168-D$100-1)*(89/($B$86-D$100-1)))</f>
        <v>34.116279069767437</v>
      </c>
      <c r="E168" s="80"/>
      <c r="F168" s="80">
        <f>90-(($A168-F$100-1)*(89/($B$86-F$100-1)))</f>
        <v>33.735632183908045</v>
      </c>
      <c r="G168" s="80"/>
      <c r="H168" s="80">
        <f>90-(($A168-H$100-1)*(89/($B$86-H$100-1)))</f>
        <v>33.36363636363636</v>
      </c>
      <c r="I168" s="80"/>
      <c r="J168" s="80">
        <f>90-(($A168-J$100-1)*(89/($B$86-J$100-1)))</f>
        <v>33</v>
      </c>
      <c r="K168" s="80"/>
      <c r="L168" s="80">
        <f>90-(($A168-L$100-1)*(89/($B$86-L$100-1)))</f>
        <v>32.644444444444446</v>
      </c>
      <c r="M168" s="80"/>
      <c r="N168" s="80">
        <f>90-(($A168-N$100-1)*(89/($B$86-N$100-1)))</f>
        <v>32.296703296703299</v>
      </c>
      <c r="O168" s="80"/>
      <c r="P168" s="80">
        <f>90-(($A168-P$100-1)*(89/($B$86-P$100-1)))</f>
        <v>31.956521739130437</v>
      </c>
      <c r="Q168" s="80"/>
      <c r="R168" s="80">
        <f>90-(($A168-R$100-1)*(89/($B$86-R$100-1)))</f>
        <v>31.623655913978496</v>
      </c>
      <c r="S168" s="80"/>
      <c r="T168" s="80">
        <f>90-(($A168-T$100-1)*(89/($B$86-T$100-1)))</f>
        <v>31.297872340425535</v>
      </c>
      <c r="U168" s="80"/>
      <c r="V168" s="80">
        <f>90-(($A168-V$100-1)*(89/($B$86-V$100-1)))</f>
        <v>30.978947368421053</v>
      </c>
      <c r="W168" s="80"/>
      <c r="X168" s="80">
        <f>90-(($A168-X$100-1)*(89/($B$86-X$100-1)))</f>
        <v>30.666666666666664</v>
      </c>
    </row>
    <row r="169" spans="1:24" x14ac:dyDescent="0.35">
      <c r="A169">
        <f t="shared" si="28"/>
        <v>69</v>
      </c>
      <c r="B169" s="80">
        <f>90-(($A169-B$100-1)*(89/($B$86-B$100-1)))</f>
        <v>33.45882352941176</v>
      </c>
      <c r="C169" s="80"/>
      <c r="D169" s="80">
        <f>90-(($A169-D$100-1)*(89/($B$86-D$100-1)))</f>
        <v>33.081395348837205</v>
      </c>
      <c r="E169" s="80"/>
      <c r="F169" s="80">
        <f>90-(($A169-F$100-1)*(89/($B$86-F$100-1)))</f>
        <v>32.712643678160923</v>
      </c>
      <c r="G169" s="80"/>
      <c r="H169" s="80">
        <f>90-(($A169-H$100-1)*(89/($B$86-H$100-1)))</f>
        <v>32.35227272727272</v>
      </c>
      <c r="I169" s="80"/>
      <c r="J169" s="80">
        <f>90-(($A169-J$100-1)*(89/($B$86-J$100-1)))</f>
        <v>32</v>
      </c>
      <c r="K169" s="80"/>
      <c r="L169" s="80">
        <f>90-(($A169-L$100-1)*(89/($B$86-L$100-1)))</f>
        <v>31.655555555555551</v>
      </c>
      <c r="M169" s="80"/>
      <c r="N169" s="80">
        <f>90-(($A169-N$100-1)*(89/($B$86-N$100-1)))</f>
        <v>31.318681318681321</v>
      </c>
      <c r="O169" s="80"/>
      <c r="P169" s="80">
        <f>90-(($A169-P$100-1)*(89/($B$86-P$100-1)))</f>
        <v>30.989130434782609</v>
      </c>
      <c r="Q169" s="80"/>
      <c r="R169" s="80">
        <f>90-(($A169-R$100-1)*(89/($B$86-R$100-1)))</f>
        <v>30.666666666666664</v>
      </c>
      <c r="S169" s="80"/>
      <c r="T169" s="80">
        <f>90-(($A169-T$100-1)*(89/($B$86-T$100-1)))</f>
        <v>30.351063829787236</v>
      </c>
      <c r="U169" s="80"/>
      <c r="V169" s="80">
        <f>90-(($A169-V$100-1)*(89/($B$86-V$100-1)))</f>
        <v>30.042105263157893</v>
      </c>
      <c r="W169" s="80"/>
      <c r="X169" s="80">
        <f>90-(($A169-X$100-1)*(89/($B$86-X$100-1)))</f>
        <v>29.739583333333329</v>
      </c>
    </row>
    <row r="170" spans="1:24" x14ac:dyDescent="0.35">
      <c r="A170">
        <f t="shared" si="28"/>
        <v>70</v>
      </c>
      <c r="B170" s="80">
        <f>90-(($A170-B$100-1)*(89/($B$86-B$100-1)))</f>
        <v>32.411764705882348</v>
      </c>
      <c r="C170" s="80"/>
      <c r="D170" s="80">
        <f>90-(($A170-D$100-1)*(89/($B$86-D$100-1)))</f>
        <v>32.046511627906973</v>
      </c>
      <c r="E170" s="80"/>
      <c r="F170" s="80">
        <f>90-(($A170-F$100-1)*(89/($B$86-F$100-1)))</f>
        <v>31.689655172413794</v>
      </c>
      <c r="G170" s="80"/>
      <c r="H170" s="80">
        <f>90-(($A170-H$100-1)*(89/($B$86-H$100-1)))</f>
        <v>31.340909090909086</v>
      </c>
      <c r="I170" s="80"/>
      <c r="J170" s="80">
        <f>90-(($A170-J$100-1)*(89/($B$86-J$100-1)))</f>
        <v>31</v>
      </c>
      <c r="K170" s="80"/>
      <c r="L170" s="80">
        <f>90-(($A170-L$100-1)*(89/($B$86-L$100-1)))</f>
        <v>30.666666666666664</v>
      </c>
      <c r="M170" s="80"/>
      <c r="N170" s="80">
        <f>90-(($A170-N$100-1)*(89/($B$86-N$100-1)))</f>
        <v>30.340659340659343</v>
      </c>
      <c r="O170" s="80"/>
      <c r="P170" s="80">
        <f>90-(($A170-P$100-1)*(89/($B$86-P$100-1)))</f>
        <v>30.021739130434781</v>
      </c>
      <c r="Q170" s="80"/>
      <c r="R170" s="80">
        <f>90-(($A170-R$100-1)*(89/($B$86-R$100-1)))</f>
        <v>29.709677419354833</v>
      </c>
      <c r="S170" s="80"/>
      <c r="T170" s="80">
        <f>90-(($A170-T$100-1)*(89/($B$86-T$100-1)))</f>
        <v>29.404255319148938</v>
      </c>
      <c r="U170" s="80"/>
      <c r="V170" s="80">
        <f>90-(($A170-V$100-1)*(89/($B$86-V$100-1)))</f>
        <v>29.105263157894733</v>
      </c>
      <c r="W170" s="80"/>
      <c r="X170" s="80">
        <f>90-(($A170-X$100-1)*(89/($B$86-X$100-1)))</f>
        <v>28.8125</v>
      </c>
    </row>
    <row r="171" spans="1:24" x14ac:dyDescent="0.35">
      <c r="A171">
        <f t="shared" si="28"/>
        <v>71</v>
      </c>
      <c r="B171" s="80">
        <f>90-(($A171-B$100-1)*(89/($B$86-B$100-1)))</f>
        <v>31.364705882352936</v>
      </c>
      <c r="C171" s="80"/>
      <c r="D171" s="80">
        <f>90-(($A171-D$100-1)*(89/($B$86-D$100-1)))</f>
        <v>31.011627906976742</v>
      </c>
      <c r="E171" s="80"/>
      <c r="F171" s="80">
        <f>90-(($A171-F$100-1)*(89/($B$86-F$100-1)))</f>
        <v>30.666666666666671</v>
      </c>
      <c r="G171" s="80"/>
      <c r="H171" s="80">
        <f>90-(($A171-H$100-1)*(89/($B$86-H$100-1)))</f>
        <v>30.329545454545446</v>
      </c>
      <c r="I171" s="80"/>
      <c r="J171" s="80">
        <f>90-(($A171-J$100-1)*(89/($B$86-J$100-1)))</f>
        <v>30</v>
      </c>
      <c r="K171" s="80"/>
      <c r="L171" s="80">
        <f>90-(($A171-L$100-1)*(89/($B$86-L$100-1)))</f>
        <v>29.677777777777777</v>
      </c>
      <c r="M171" s="80"/>
      <c r="N171" s="80">
        <f>90-(($A171-N$100-1)*(89/($B$86-N$100-1)))</f>
        <v>29.362637362637365</v>
      </c>
      <c r="O171" s="80"/>
      <c r="P171" s="80">
        <f>90-(($A171-P$100-1)*(89/($B$86-P$100-1)))</f>
        <v>29.054347826086961</v>
      </c>
      <c r="Q171" s="80"/>
      <c r="R171" s="80">
        <f>90-(($A171-R$100-1)*(89/($B$86-R$100-1)))</f>
        <v>28.752688172043008</v>
      </c>
      <c r="S171" s="80"/>
      <c r="T171" s="80">
        <f>90-(($A171-T$100-1)*(89/($B$86-T$100-1)))</f>
        <v>28.457446808510639</v>
      </c>
      <c r="U171" s="80"/>
      <c r="V171" s="80">
        <f>90-(($A171-V$100-1)*(89/($B$86-V$100-1)))</f>
        <v>28.168421052631579</v>
      </c>
      <c r="W171" s="80"/>
      <c r="X171" s="80">
        <f>90-(($A171-X$100-1)*(89/($B$86-X$100-1)))</f>
        <v>27.885416666666664</v>
      </c>
    </row>
    <row r="172" spans="1:24" x14ac:dyDescent="0.35">
      <c r="A172">
        <f t="shared" si="28"/>
        <v>72</v>
      </c>
      <c r="B172" s="80">
        <f>90-(($A172-B$100-1)*(89/($B$86-B$100-1)))</f>
        <v>30.317647058823525</v>
      </c>
      <c r="C172" s="80"/>
      <c r="D172" s="80">
        <f>90-(($A172-D$100-1)*(89/($B$86-D$100-1)))</f>
        <v>29.97674418604651</v>
      </c>
      <c r="E172" s="80"/>
      <c r="F172" s="80">
        <f>90-(($A172-F$100-1)*(89/($B$86-F$100-1)))</f>
        <v>29.643678160919542</v>
      </c>
      <c r="G172" s="80"/>
      <c r="H172" s="80">
        <f>90-(($A172-H$100-1)*(89/($B$86-H$100-1)))</f>
        <v>29.318181818181813</v>
      </c>
      <c r="I172" s="80"/>
      <c r="J172" s="80">
        <f>90-(($A172-J$100-1)*(89/($B$86-J$100-1)))</f>
        <v>29</v>
      </c>
      <c r="K172" s="80"/>
      <c r="L172" s="80">
        <f>90-(($A172-L$100-1)*(89/($B$86-L$100-1)))</f>
        <v>28.688888888888883</v>
      </c>
      <c r="M172" s="80"/>
      <c r="N172" s="80">
        <f>90-(($A172-N$100-1)*(89/($B$86-N$100-1)))</f>
        <v>28.384615384615387</v>
      </c>
      <c r="O172" s="80"/>
      <c r="P172" s="80">
        <f>90-(($A172-P$100-1)*(89/($B$86-P$100-1)))</f>
        <v>28.086956521739133</v>
      </c>
      <c r="Q172" s="80"/>
      <c r="R172" s="80">
        <f>90-(($A172-R$100-1)*(89/($B$86-R$100-1)))</f>
        <v>27.795698924731184</v>
      </c>
      <c r="S172" s="80"/>
      <c r="T172" s="80">
        <f>90-(($A172-T$100-1)*(89/($B$86-T$100-1)))</f>
        <v>27.51063829787234</v>
      </c>
      <c r="U172" s="80"/>
      <c r="V172" s="80">
        <f>90-(($A172-V$100-1)*(89/($B$86-V$100-1)))</f>
        <v>27.231578947368419</v>
      </c>
      <c r="W172" s="80"/>
      <c r="X172" s="80">
        <f>90-(($A172-X$100-1)*(89/($B$86-X$100-1)))</f>
        <v>26.958333333333329</v>
      </c>
    </row>
    <row r="173" spans="1:24" x14ac:dyDescent="0.35">
      <c r="A173">
        <f t="shared" si="28"/>
        <v>73</v>
      </c>
      <c r="B173" s="80">
        <f>90-(($A173-B$100-1)*(89/($B$86-B$100-1)))</f>
        <v>29.270588235294113</v>
      </c>
      <c r="C173" s="80"/>
      <c r="D173" s="80">
        <f>90-(($A173-D$100-1)*(89/($B$86-D$100-1)))</f>
        <v>28.941860465116278</v>
      </c>
      <c r="E173" s="80"/>
      <c r="F173" s="80">
        <f>90-(($A173-F$100-1)*(89/($B$86-F$100-1)))</f>
        <v>28.620689655172413</v>
      </c>
      <c r="G173" s="80"/>
      <c r="H173" s="80">
        <f>90-(($A173-H$100-1)*(89/($B$86-H$100-1)))</f>
        <v>28.306818181818173</v>
      </c>
      <c r="I173" s="80"/>
      <c r="J173" s="80">
        <f>90-(($A173-J$100-1)*(89/($B$86-J$100-1)))</f>
        <v>28</v>
      </c>
      <c r="K173" s="80"/>
      <c r="L173" s="80">
        <f>90-(($A173-L$100-1)*(89/($B$86-L$100-1)))</f>
        <v>27.699999999999996</v>
      </c>
      <c r="M173" s="80"/>
      <c r="N173" s="80">
        <f>90-(($A173-N$100-1)*(89/($B$86-N$100-1)))</f>
        <v>27.406593406593409</v>
      </c>
      <c r="O173" s="80"/>
      <c r="P173" s="80">
        <f>90-(($A173-P$100-1)*(89/($B$86-P$100-1)))</f>
        <v>27.119565217391305</v>
      </c>
      <c r="Q173" s="80"/>
      <c r="R173" s="80">
        <f>90-(($A173-R$100-1)*(89/($B$86-R$100-1)))</f>
        <v>26.838709677419352</v>
      </c>
      <c r="S173" s="80"/>
      <c r="T173" s="80">
        <f>90-(($A173-T$100-1)*(89/($B$86-T$100-1)))</f>
        <v>26.563829787234042</v>
      </c>
      <c r="U173" s="80"/>
      <c r="V173" s="80">
        <f>90-(($A173-V$100-1)*(89/($B$86-V$100-1)))</f>
        <v>26.294736842105259</v>
      </c>
      <c r="W173" s="80"/>
      <c r="X173" s="80">
        <f>90-(($A173-X$100-1)*(89/($B$86-X$100-1)))</f>
        <v>26.03125</v>
      </c>
    </row>
    <row r="174" spans="1:24" x14ac:dyDescent="0.35">
      <c r="A174">
        <f t="shared" si="28"/>
        <v>74</v>
      </c>
      <c r="B174" s="80">
        <f>90-(($A174-B$100-1)*(89/($B$86-B$100-1)))</f>
        <v>28.223529411764702</v>
      </c>
      <c r="C174" s="80"/>
      <c r="D174" s="80">
        <f>90-(($A174-D$100-1)*(89/($B$86-D$100-1)))</f>
        <v>27.906976744186039</v>
      </c>
      <c r="E174" s="80"/>
      <c r="F174" s="80">
        <f>90-(($A174-F$100-1)*(89/($B$86-F$100-1)))</f>
        <v>27.597701149425291</v>
      </c>
      <c r="G174" s="80"/>
      <c r="H174" s="80">
        <f>90-(($A174-H$100-1)*(89/($B$86-H$100-1)))</f>
        <v>27.29545454545454</v>
      </c>
      <c r="I174" s="80"/>
      <c r="J174" s="80">
        <f>90-(($A174-J$100-1)*(89/($B$86-J$100-1)))</f>
        <v>27</v>
      </c>
      <c r="K174" s="80"/>
      <c r="L174" s="80">
        <f>90-(($A174-L$100-1)*(89/($B$86-L$100-1)))</f>
        <v>26.711111111111109</v>
      </c>
      <c r="M174" s="80"/>
      <c r="N174" s="80">
        <f>90-(($A174-N$100-1)*(89/($B$86-N$100-1)))</f>
        <v>26.428571428571431</v>
      </c>
      <c r="O174" s="80"/>
      <c r="P174" s="80">
        <f>90-(($A174-P$100-1)*(89/($B$86-P$100-1)))</f>
        <v>26.152173913043484</v>
      </c>
      <c r="Q174" s="80"/>
      <c r="R174" s="80">
        <f>90-(($A174-R$100-1)*(89/($B$86-R$100-1)))</f>
        <v>25.881720430107521</v>
      </c>
      <c r="S174" s="80"/>
      <c r="T174" s="80">
        <f>90-(($A174-T$100-1)*(89/($B$86-T$100-1)))</f>
        <v>25.61702127659575</v>
      </c>
      <c r="U174" s="80"/>
      <c r="V174" s="80">
        <f>90-(($A174-V$100-1)*(89/($B$86-V$100-1)))</f>
        <v>25.357894736842098</v>
      </c>
      <c r="W174" s="80"/>
      <c r="X174" s="80">
        <f>90-(($A174-X$100-1)*(89/($B$86-X$100-1)))</f>
        <v>25.104166666666657</v>
      </c>
    </row>
    <row r="175" spans="1:24" x14ac:dyDescent="0.35">
      <c r="A175">
        <f t="shared" si="28"/>
        <v>75</v>
      </c>
      <c r="B175" s="80">
        <f>90-(($A175-B$100-1)*(89/($B$86-B$100-1)))</f>
        <v>27.17647058823529</v>
      </c>
      <c r="C175" s="80"/>
      <c r="D175" s="80">
        <f>90-(($A175-D$100-1)*(89/($B$86-D$100-1)))</f>
        <v>26.872093023255808</v>
      </c>
      <c r="E175" s="80"/>
      <c r="F175" s="80">
        <f>90-(($A175-F$100-1)*(89/($B$86-F$100-1)))</f>
        <v>26.574712643678161</v>
      </c>
      <c r="G175" s="80"/>
      <c r="H175" s="80">
        <f>90-(($A175-H$100-1)*(89/($B$86-H$100-1)))</f>
        <v>26.284090909090899</v>
      </c>
      <c r="I175" s="80"/>
      <c r="J175" s="80">
        <f>90-(($A175-J$100-1)*(89/($B$86-J$100-1)))</f>
        <v>26</v>
      </c>
      <c r="K175" s="80"/>
      <c r="L175" s="80">
        <f>90-(($A175-L$100-1)*(89/($B$86-L$100-1)))</f>
        <v>25.722222222222214</v>
      </c>
      <c r="M175" s="80"/>
      <c r="N175" s="80">
        <f>90-(($A175-N$100-1)*(89/($B$86-N$100-1)))</f>
        <v>25.45054945054946</v>
      </c>
      <c r="O175" s="80"/>
      <c r="P175" s="80">
        <f>90-(($A175-P$100-1)*(89/($B$86-P$100-1)))</f>
        <v>25.184782608695656</v>
      </c>
      <c r="Q175" s="80"/>
      <c r="R175" s="80">
        <f>90-(($A175-R$100-1)*(89/($B$86-R$100-1)))</f>
        <v>24.924731182795696</v>
      </c>
      <c r="S175" s="80"/>
      <c r="T175" s="80">
        <f>90-(($A175-T$100-1)*(89/($B$86-T$100-1)))</f>
        <v>24.670212765957444</v>
      </c>
      <c r="U175" s="80"/>
      <c r="V175" s="80">
        <f>90-(($A175-V$100-1)*(89/($B$86-V$100-1)))</f>
        <v>24.421052631578945</v>
      </c>
      <c r="W175" s="80"/>
      <c r="X175" s="80">
        <f>90-(($A175-X$100-1)*(89/($B$86-X$100-1)))</f>
        <v>24.177083333333329</v>
      </c>
    </row>
    <row r="176" spans="1:24" x14ac:dyDescent="0.35">
      <c r="A176">
        <f t="shared" si="28"/>
        <v>76</v>
      </c>
      <c r="B176" s="80">
        <f>90-(($A176-B$100-1)*(89/($B$86-B$100-1)))</f>
        <v>26.129411764705878</v>
      </c>
      <c r="C176" s="80"/>
      <c r="D176" s="80">
        <f>90-(($A176-D$100-1)*(89/($B$86-D$100-1)))</f>
        <v>25.837209302325576</v>
      </c>
      <c r="E176" s="80"/>
      <c r="F176" s="80">
        <f>90-(($A176-F$100-1)*(89/($B$86-F$100-1)))</f>
        <v>25.551724137931032</v>
      </c>
      <c r="G176" s="80"/>
      <c r="H176" s="80">
        <f>90-(($A176-H$100-1)*(89/($B$86-H$100-1)))</f>
        <v>25.272727272727266</v>
      </c>
      <c r="I176" s="80"/>
      <c r="J176" s="80">
        <f>90-(($A176-J$100-1)*(89/($B$86-J$100-1)))</f>
        <v>25</v>
      </c>
      <c r="K176" s="80"/>
      <c r="L176" s="80">
        <f>90-(($A176-L$100-1)*(89/($B$86-L$100-1)))</f>
        <v>24.733333333333334</v>
      </c>
      <c r="M176" s="80"/>
      <c r="N176" s="80">
        <f>90-(($A176-N$100-1)*(89/($B$86-N$100-1)))</f>
        <v>24.472527472527474</v>
      </c>
      <c r="O176" s="80"/>
      <c r="P176" s="80">
        <f>90-(($A176-P$100-1)*(89/($B$86-P$100-1)))</f>
        <v>24.217391304347828</v>
      </c>
      <c r="Q176" s="80"/>
      <c r="R176" s="80">
        <f>90-(($A176-R$100-1)*(89/($B$86-R$100-1)))</f>
        <v>23.967741935483872</v>
      </c>
      <c r="S176" s="80"/>
      <c r="T176" s="80">
        <f>90-(($A176-T$100-1)*(89/($B$86-T$100-1)))</f>
        <v>23.723404255319153</v>
      </c>
      <c r="U176" s="80"/>
      <c r="V176" s="80">
        <f>90-(($A176-V$100-1)*(89/($B$86-V$100-1)))</f>
        <v>23.484210526315792</v>
      </c>
      <c r="W176" s="80"/>
      <c r="X176" s="80">
        <f>90-(($A176-X$100-1)*(89/($B$86-X$100-1)))</f>
        <v>23.25</v>
      </c>
    </row>
    <row r="177" spans="1:24" x14ac:dyDescent="0.35">
      <c r="A177">
        <f t="shared" si="28"/>
        <v>77</v>
      </c>
      <c r="B177" s="80">
        <f>90-(($A177-B$100-1)*(89/($B$86-B$100-1)))</f>
        <v>25.082352941176467</v>
      </c>
      <c r="C177" s="80"/>
      <c r="D177" s="80">
        <f>90-(($A177-D$100-1)*(89/($B$86-D$100-1)))</f>
        <v>24.802325581395351</v>
      </c>
      <c r="E177" s="80"/>
      <c r="F177" s="80">
        <f>90-(($A177-F$100-1)*(89/($B$86-F$100-1)))</f>
        <v>24.52873563218391</v>
      </c>
      <c r="G177" s="80"/>
      <c r="H177" s="80">
        <f>90-(($A177-H$100-1)*(89/($B$86-H$100-1)))</f>
        <v>24.261363636363626</v>
      </c>
      <c r="I177" s="80"/>
      <c r="J177" s="80">
        <f>90-(($A177-J$100-1)*(89/($B$86-J$100-1)))</f>
        <v>24</v>
      </c>
      <c r="K177" s="80"/>
      <c r="L177" s="80">
        <f>90-(($A177-L$100-1)*(89/($B$86-L$100-1)))</f>
        <v>23.74444444444444</v>
      </c>
      <c r="M177" s="80"/>
      <c r="N177" s="80">
        <f>90-(($A177-N$100-1)*(89/($B$86-N$100-1)))</f>
        <v>23.494505494505503</v>
      </c>
      <c r="O177" s="80"/>
      <c r="P177" s="80">
        <f>90-(($A177-P$100-1)*(89/($B$86-P$100-1)))</f>
        <v>23.25</v>
      </c>
      <c r="Q177" s="80"/>
      <c r="R177" s="80">
        <f>90-(($A177-R$100-1)*(89/($B$86-R$100-1)))</f>
        <v>23.010752688172033</v>
      </c>
      <c r="S177" s="80"/>
      <c r="T177" s="80">
        <f>90-(($A177-T$100-1)*(89/($B$86-T$100-1)))</f>
        <v>22.776595744680847</v>
      </c>
      <c r="U177" s="80"/>
      <c r="V177" s="80">
        <f>90-(($A177-V$100-1)*(89/($B$86-V$100-1)))</f>
        <v>22.547368421052624</v>
      </c>
      <c r="W177" s="80"/>
      <c r="X177" s="80">
        <f>90-(($A177-X$100-1)*(89/($B$86-X$100-1)))</f>
        <v>22.322916666666657</v>
      </c>
    </row>
    <row r="178" spans="1:24" x14ac:dyDescent="0.35">
      <c r="A178">
        <f t="shared" si="28"/>
        <v>78</v>
      </c>
      <c r="B178" s="80">
        <f>90-(($A178-B$100-1)*(89/($B$86-B$100-1)))</f>
        <v>24.035294117647055</v>
      </c>
      <c r="C178" s="80"/>
      <c r="D178" s="80">
        <f>90-(($A178-D$100-1)*(89/($B$86-D$100-1)))</f>
        <v>23.767441860465112</v>
      </c>
      <c r="E178" s="80"/>
      <c r="F178" s="80">
        <f>90-(($A178-F$100-1)*(89/($B$86-F$100-1)))</f>
        <v>23.505747126436788</v>
      </c>
      <c r="G178" s="80"/>
      <c r="H178" s="80">
        <f>90-(($A178-H$100-1)*(89/($B$86-H$100-1)))</f>
        <v>23.25</v>
      </c>
      <c r="I178" s="80"/>
      <c r="J178" s="80">
        <f>90-(($A178-J$100-1)*(89/($B$86-J$100-1)))</f>
        <v>23</v>
      </c>
      <c r="K178" s="80"/>
      <c r="L178" s="80">
        <f>90-(($A178-L$100-1)*(89/($B$86-L$100-1)))</f>
        <v>22.75555555555556</v>
      </c>
      <c r="M178" s="80"/>
      <c r="N178" s="80">
        <f>90-(($A178-N$100-1)*(89/($B$86-N$100-1)))</f>
        <v>22.516483516483518</v>
      </c>
      <c r="O178" s="80"/>
      <c r="P178" s="80">
        <f>90-(($A178-P$100-1)*(89/($B$86-P$100-1)))</f>
        <v>22.282608695652172</v>
      </c>
      <c r="Q178" s="80"/>
      <c r="R178" s="80">
        <f>90-(($A178-R$100-1)*(89/($B$86-R$100-1)))</f>
        <v>22.053763440860209</v>
      </c>
      <c r="S178" s="80"/>
      <c r="T178" s="80">
        <f>90-(($A178-T$100-1)*(89/($B$86-T$100-1)))</f>
        <v>21.829787234042556</v>
      </c>
      <c r="U178" s="80"/>
      <c r="V178" s="80">
        <f>90-(($A178-V$100-1)*(89/($B$86-V$100-1)))</f>
        <v>21.610526315789471</v>
      </c>
      <c r="W178" s="80"/>
      <c r="X178" s="80">
        <f>90-(($A178-X$100-1)*(89/($B$86-X$100-1)))</f>
        <v>21.395833333333329</v>
      </c>
    </row>
    <row r="179" spans="1:24" x14ac:dyDescent="0.35">
      <c r="A179">
        <f t="shared" si="28"/>
        <v>79</v>
      </c>
      <c r="B179" s="80">
        <f>90-(($A179-B$100-1)*(89/($B$86-B$100-1)))</f>
        <v>22.988235294117644</v>
      </c>
      <c r="C179" s="80"/>
      <c r="D179" s="80">
        <f>90-(($A179-D$100-1)*(89/($B$86-D$100-1)))</f>
        <v>22.732558139534873</v>
      </c>
      <c r="E179" s="80"/>
      <c r="F179" s="80">
        <f>90-(($A179-F$100-1)*(89/($B$86-F$100-1)))</f>
        <v>22.482758620689651</v>
      </c>
      <c r="G179" s="80"/>
      <c r="H179" s="80">
        <f>90-(($A179-H$100-1)*(89/($B$86-H$100-1)))</f>
        <v>22.23863636363636</v>
      </c>
      <c r="I179" s="80"/>
      <c r="J179" s="80">
        <f>90-(($A179-J$100-1)*(89/($B$86-J$100-1)))</f>
        <v>22</v>
      </c>
      <c r="K179" s="80"/>
      <c r="L179" s="80">
        <f>90-(($A179-L$100-1)*(89/($B$86-L$100-1)))</f>
        <v>21.766666666666666</v>
      </c>
      <c r="M179" s="80"/>
      <c r="N179" s="80">
        <f>90-(($A179-N$100-1)*(89/($B$86-N$100-1)))</f>
        <v>21.538461538461547</v>
      </c>
      <c r="O179" s="80"/>
      <c r="P179" s="80">
        <f>90-(($A179-P$100-1)*(89/($B$86-P$100-1)))</f>
        <v>21.315217391304344</v>
      </c>
      <c r="Q179" s="80"/>
      <c r="R179" s="80">
        <f>90-(($A179-R$100-1)*(89/($B$86-R$100-1)))</f>
        <v>21.096774193548384</v>
      </c>
      <c r="S179" s="80"/>
      <c r="T179" s="80">
        <f>90-(($A179-T$100-1)*(89/($B$86-T$100-1)))</f>
        <v>20.88297872340425</v>
      </c>
      <c r="U179" s="80"/>
      <c r="V179" s="80">
        <f>90-(($A179-V$100-1)*(89/($B$86-V$100-1)))</f>
        <v>20.673684210526318</v>
      </c>
      <c r="W179" s="80"/>
      <c r="X179" s="80">
        <f>90-(($A179-X$100-1)*(89/($B$86-X$100-1)))</f>
        <v>20.46875</v>
      </c>
    </row>
    <row r="180" spans="1:24" x14ac:dyDescent="0.35">
      <c r="A180">
        <f t="shared" si="28"/>
        <v>80</v>
      </c>
      <c r="B180" s="80">
        <f>90-(($A180-B$100-1)*(89/($B$86-B$100-1)))</f>
        <v>21.941176470588232</v>
      </c>
      <c r="C180" s="80"/>
      <c r="D180" s="80">
        <f>90-(($A180-D$100-1)*(89/($B$86-D$100-1)))</f>
        <v>21.697674418604649</v>
      </c>
      <c r="E180" s="80"/>
      <c r="F180" s="80">
        <f>90-(($A180-F$100-1)*(89/($B$86-F$100-1)))</f>
        <v>21.459770114942529</v>
      </c>
      <c r="G180" s="80"/>
      <c r="H180" s="80">
        <f>90-(($A180-H$100-1)*(89/($B$86-H$100-1)))</f>
        <v>21.22727272727272</v>
      </c>
      <c r="I180" s="80"/>
      <c r="J180" s="80">
        <f>90-(($A180-J$100-1)*(89/($B$86-J$100-1)))</f>
        <v>21</v>
      </c>
      <c r="K180" s="80"/>
      <c r="L180" s="80">
        <f>90-(($A180-L$100-1)*(89/($B$86-L$100-1)))</f>
        <v>20.777777777777771</v>
      </c>
      <c r="M180" s="80"/>
      <c r="N180" s="80">
        <f>90-(($A180-N$100-1)*(89/($B$86-N$100-1)))</f>
        <v>20.560439560439562</v>
      </c>
      <c r="O180" s="80"/>
      <c r="P180" s="80">
        <f>90-(($A180-P$100-1)*(89/($B$86-P$100-1)))</f>
        <v>20.34782608695653</v>
      </c>
      <c r="Q180" s="80"/>
      <c r="R180" s="80">
        <f>90-(($A180-R$100-1)*(89/($B$86-R$100-1)))</f>
        <v>20.13978494623656</v>
      </c>
      <c r="S180" s="80"/>
      <c r="T180" s="80">
        <f>90-(($A180-T$100-1)*(89/($B$86-T$100-1)))</f>
        <v>19.936170212765958</v>
      </c>
      <c r="U180" s="80"/>
      <c r="V180" s="80">
        <f>90-(($A180-V$100-1)*(89/($B$86-V$100-1)))</f>
        <v>19.73684210526315</v>
      </c>
      <c r="W180" s="80"/>
      <c r="X180" s="80">
        <f>90-(($A180-X$100-1)*(89/($B$86-X$100-1)))</f>
        <v>19.541666666666657</v>
      </c>
    </row>
    <row r="181" spans="1:24" x14ac:dyDescent="0.35">
      <c r="A181">
        <f t="shared" si="28"/>
        <v>81</v>
      </c>
      <c r="B181" s="80">
        <f>90-(($A181-B$100-1)*(89/($B$86-B$100-1)))</f>
        <v>20.89411764705882</v>
      </c>
      <c r="C181" s="80"/>
      <c r="D181" s="80">
        <f>90-(($A181-D$100-1)*(89/($B$86-D$100-1)))</f>
        <v>20.66279069767441</v>
      </c>
      <c r="E181" s="80"/>
      <c r="F181" s="80">
        <f>90-(($A181-F$100-1)*(89/($B$86-F$100-1)))</f>
        <v>20.436781609195407</v>
      </c>
      <c r="G181" s="80"/>
      <c r="H181" s="80">
        <f>90-(($A181-H$100-1)*(89/($B$86-H$100-1)))</f>
        <v>20.215909090909079</v>
      </c>
      <c r="I181" s="80"/>
      <c r="J181" s="80">
        <f>90-(($A181-J$100-1)*(89/($B$86-J$100-1)))</f>
        <v>20</v>
      </c>
      <c r="K181" s="80"/>
      <c r="L181" s="80">
        <f>90-(($A181-L$100-1)*(89/($B$86-L$100-1)))</f>
        <v>19.788888888888891</v>
      </c>
      <c r="M181" s="80"/>
      <c r="N181" s="80">
        <f>90-(($A181-N$100-1)*(89/($B$86-N$100-1)))</f>
        <v>19.582417582417591</v>
      </c>
      <c r="O181" s="80"/>
      <c r="P181" s="80">
        <f>90-(($A181-P$100-1)*(89/($B$86-P$100-1)))</f>
        <v>19.380434782608702</v>
      </c>
      <c r="Q181" s="80"/>
      <c r="R181" s="80">
        <f>90-(($A181-R$100-1)*(89/($B$86-R$100-1)))</f>
        <v>19.182795698924735</v>
      </c>
      <c r="S181" s="80"/>
      <c r="T181" s="80">
        <f>90-(($A181-T$100-1)*(89/($B$86-T$100-1)))</f>
        <v>18.989361702127667</v>
      </c>
      <c r="U181" s="80"/>
      <c r="V181" s="80">
        <f>90-(($A181-V$100-1)*(89/($B$86-V$100-1)))</f>
        <v>18.799999999999997</v>
      </c>
      <c r="W181" s="80"/>
      <c r="X181" s="80">
        <f>90-(($A181-X$100-1)*(89/($B$86-X$100-1)))</f>
        <v>18.614583333333329</v>
      </c>
    </row>
    <row r="182" spans="1:24" x14ac:dyDescent="0.35">
      <c r="A182">
        <f t="shared" si="28"/>
        <v>82</v>
      </c>
      <c r="B182" s="80">
        <f>90-(($A182-B$100-1)*(89/($B$86-B$100-1)))</f>
        <v>19.847058823529409</v>
      </c>
      <c r="C182" s="80"/>
      <c r="D182" s="80">
        <f>90-(($A182-D$100-1)*(89/($B$86-D$100-1)))</f>
        <v>19.627906976744185</v>
      </c>
      <c r="E182" s="80"/>
      <c r="F182" s="80">
        <f>90-(($A182-F$100-1)*(89/($B$86-F$100-1)))</f>
        <v>19.413793103448285</v>
      </c>
      <c r="G182" s="80"/>
      <c r="H182" s="80">
        <f>90-(($A182-H$100-1)*(89/($B$86-H$100-1)))</f>
        <v>19.204545454545453</v>
      </c>
      <c r="I182" s="80"/>
      <c r="J182" s="80">
        <f>90-(($A182-J$100-1)*(89/($B$86-J$100-1)))</f>
        <v>19</v>
      </c>
      <c r="K182" s="80"/>
      <c r="L182" s="80">
        <f>90-(($A182-L$100-1)*(89/($B$86-L$100-1)))</f>
        <v>18.799999999999997</v>
      </c>
      <c r="M182" s="80"/>
      <c r="N182" s="80">
        <f>90-(($A182-N$100-1)*(89/($B$86-N$100-1)))</f>
        <v>18.604395604395606</v>
      </c>
      <c r="O182" s="80"/>
      <c r="P182" s="80">
        <f>90-(($A182-P$100-1)*(89/($B$86-P$100-1)))</f>
        <v>18.413043478260875</v>
      </c>
      <c r="Q182" s="80"/>
      <c r="R182" s="80">
        <f>90-(($A182-R$100-1)*(89/($B$86-R$100-1)))</f>
        <v>18.225806451612897</v>
      </c>
      <c r="S182" s="80"/>
      <c r="T182" s="80">
        <f>90-(($A182-T$100-1)*(89/($B$86-T$100-1)))</f>
        <v>18.042553191489361</v>
      </c>
      <c r="U182" s="80"/>
      <c r="V182" s="80">
        <f>90-(($A182-V$100-1)*(89/($B$86-V$100-1)))</f>
        <v>17.863157894736844</v>
      </c>
      <c r="W182" s="80"/>
      <c r="X182" s="80">
        <f>90-(($A182-X$100-1)*(89/($B$86-X$100-1)))</f>
        <v>17.6875</v>
      </c>
    </row>
    <row r="183" spans="1:24" x14ac:dyDescent="0.35">
      <c r="A183">
        <f t="shared" si="28"/>
        <v>83</v>
      </c>
      <c r="B183" s="80">
        <f>90-(($A183-B$100-1)*(89/($B$86-B$100-1)))</f>
        <v>18.799999999999997</v>
      </c>
      <c r="C183" s="80"/>
      <c r="D183" s="80">
        <f>90-(($A183-D$100-1)*(89/($B$86-D$100-1)))</f>
        <v>18.593023255813947</v>
      </c>
      <c r="E183" s="80"/>
      <c r="F183" s="80">
        <f>90-(($A183-F$100-1)*(89/($B$86-F$100-1)))</f>
        <v>18.390804597701148</v>
      </c>
      <c r="G183" s="80"/>
      <c r="H183" s="80">
        <f>90-(($A183-H$100-1)*(89/($B$86-H$100-1)))</f>
        <v>18.193181818181813</v>
      </c>
      <c r="I183" s="80"/>
      <c r="J183" s="80">
        <f>90-(($A183-J$100-1)*(89/($B$86-J$100-1)))</f>
        <v>18</v>
      </c>
      <c r="K183" s="80"/>
      <c r="L183" s="80">
        <f>90-(($A183-L$100-1)*(89/($B$86-L$100-1)))</f>
        <v>17.811111111111103</v>
      </c>
      <c r="M183" s="80"/>
      <c r="N183" s="80">
        <f>90-(($A183-N$100-1)*(89/($B$86-N$100-1)))</f>
        <v>17.626373626373635</v>
      </c>
      <c r="O183" s="80"/>
      <c r="P183" s="80">
        <f>90-(($A183-P$100-1)*(89/($B$86-P$100-1)))</f>
        <v>17.445652173913047</v>
      </c>
      <c r="Q183" s="80"/>
      <c r="R183" s="80">
        <f>90-(($A183-R$100-1)*(89/($B$86-R$100-1)))</f>
        <v>17.268817204301072</v>
      </c>
      <c r="S183" s="80"/>
      <c r="T183" s="80">
        <f>90-(($A183-T$100-1)*(89/($B$86-T$100-1)))</f>
        <v>17.09574468085107</v>
      </c>
      <c r="U183" s="80"/>
      <c r="V183" s="80">
        <f>90-(($A183-V$100-1)*(89/($B$86-V$100-1)))</f>
        <v>16.926315789473676</v>
      </c>
      <c r="W183" s="80"/>
      <c r="X183" s="80">
        <f>90-(($A183-X$100-1)*(89/($B$86-X$100-1)))</f>
        <v>16.760416666666657</v>
      </c>
    </row>
    <row r="184" spans="1:24" x14ac:dyDescent="0.35">
      <c r="A184">
        <f t="shared" si="28"/>
        <v>84</v>
      </c>
      <c r="B184" s="80">
        <f>90-(($A184-B$100-1)*(89/($B$86-B$100-1)))</f>
        <v>17.752941176470586</v>
      </c>
      <c r="C184" s="80"/>
      <c r="D184" s="80">
        <f>90-(($A184-D$100-1)*(89/($B$86-D$100-1)))</f>
        <v>17.558139534883722</v>
      </c>
      <c r="E184" s="80"/>
      <c r="F184" s="80">
        <f>90-(($A184-F$100-1)*(89/($B$86-F$100-1)))</f>
        <v>17.367816091954026</v>
      </c>
      <c r="G184" s="80"/>
      <c r="H184" s="80">
        <f>90-(($A184-H$100-1)*(89/($B$86-H$100-1)))</f>
        <v>17.181818181818173</v>
      </c>
      <c r="I184" s="80"/>
      <c r="J184" s="80">
        <f>90-(($A184-J$100-1)*(89/($B$86-J$100-1)))</f>
        <v>17</v>
      </c>
      <c r="K184" s="80"/>
      <c r="L184" s="80">
        <f>90-(($A184-L$100-1)*(89/($B$86-L$100-1)))</f>
        <v>16.822222222222223</v>
      </c>
      <c r="M184" s="80"/>
      <c r="N184" s="80">
        <f>90-(($A184-N$100-1)*(89/($B$86-N$100-1)))</f>
        <v>16.64835164835165</v>
      </c>
      <c r="O184" s="80"/>
      <c r="P184" s="80">
        <f>90-(($A184-P$100-1)*(89/($B$86-P$100-1)))</f>
        <v>16.478260869565219</v>
      </c>
      <c r="Q184" s="80"/>
      <c r="R184" s="80">
        <f>90-(($A184-R$100-1)*(89/($B$86-R$100-1)))</f>
        <v>16.311827956989248</v>
      </c>
      <c r="S184" s="80"/>
      <c r="T184" s="80">
        <f>90-(($A184-T$100-1)*(89/($B$86-T$100-1)))</f>
        <v>16.148936170212764</v>
      </c>
      <c r="U184" s="80"/>
      <c r="V184" s="80">
        <f>90-(($A184-V$100-1)*(89/($B$86-V$100-1)))</f>
        <v>15.989473684210523</v>
      </c>
      <c r="W184" s="80"/>
      <c r="X184" s="80">
        <f>90-(($A184-X$100-1)*(89/($B$86-X$100-1)))</f>
        <v>15.833333333333329</v>
      </c>
    </row>
    <row r="185" spans="1:24" x14ac:dyDescent="0.35">
      <c r="A185">
        <f t="shared" si="28"/>
        <v>85</v>
      </c>
      <c r="B185" s="80">
        <f>90-(($A185-B$100-1)*(89/($B$86-B$100-1)))</f>
        <v>16.705882352941174</v>
      </c>
      <c r="C185" s="80"/>
      <c r="D185" s="80">
        <f>90-(($A185-D$100-1)*(89/($B$86-D$100-1)))</f>
        <v>16.523255813953483</v>
      </c>
      <c r="E185" s="80"/>
      <c r="F185" s="80">
        <f>90-(($A185-F$100-1)*(89/($B$86-F$100-1)))</f>
        <v>16.344827586206904</v>
      </c>
      <c r="G185" s="80"/>
      <c r="H185" s="80">
        <f>90-(($A185-H$100-1)*(89/($B$86-H$100-1)))</f>
        <v>16.170454545454533</v>
      </c>
      <c r="I185" s="80"/>
      <c r="J185" s="80">
        <f>90-(($A185-J$100-1)*(89/($B$86-J$100-1)))</f>
        <v>16</v>
      </c>
      <c r="K185" s="80"/>
      <c r="L185" s="80">
        <f>90-(($A185-L$100-1)*(89/($B$86-L$100-1)))</f>
        <v>15.833333333333329</v>
      </c>
      <c r="M185" s="80"/>
      <c r="N185" s="80">
        <f>90-(($A185-N$100-1)*(89/($B$86-N$100-1)))</f>
        <v>15.670329670329679</v>
      </c>
      <c r="O185" s="80"/>
      <c r="P185" s="80">
        <f>90-(($A185-P$100-1)*(89/($B$86-P$100-1)))</f>
        <v>15.510869565217391</v>
      </c>
      <c r="Q185" s="80"/>
      <c r="R185" s="80">
        <f>90-(($A185-R$100-1)*(89/($B$86-R$100-1)))</f>
        <v>15.354838709677409</v>
      </c>
      <c r="S185" s="80"/>
      <c r="T185" s="80">
        <f>90-(($A185-T$100-1)*(89/($B$86-T$100-1)))</f>
        <v>15.202127659574472</v>
      </c>
      <c r="U185" s="80"/>
      <c r="V185" s="80">
        <f>90-(($A185-V$100-1)*(89/($B$86-V$100-1)))</f>
        <v>15.05263157894737</v>
      </c>
      <c r="W185" s="80"/>
      <c r="X185" s="80">
        <f>90-(($A185-X$100-1)*(89/($B$86-X$100-1)))</f>
        <v>14.90625</v>
      </c>
    </row>
    <row r="186" spans="1:24" x14ac:dyDescent="0.35">
      <c r="A186">
        <f t="shared" si="28"/>
        <v>86</v>
      </c>
      <c r="B186" s="80">
        <f>90-(($A186-B$100-1)*(89/($B$86-B$100-1)))</f>
        <v>15.658823529411762</v>
      </c>
      <c r="C186" s="80"/>
      <c r="D186" s="80">
        <f>90-(($A186-D$100-1)*(89/($B$86-D$100-1)))</f>
        <v>15.488372093023258</v>
      </c>
      <c r="E186" s="80"/>
      <c r="F186" s="80">
        <f>90-(($A186-F$100-1)*(89/($B$86-F$100-1)))</f>
        <v>15.321839080459768</v>
      </c>
      <c r="G186" s="80"/>
      <c r="H186" s="80">
        <f>90-(($A186-H$100-1)*(89/($B$86-H$100-1)))</f>
        <v>15.159090909090907</v>
      </c>
      <c r="I186" s="80"/>
      <c r="J186" s="80">
        <f>90-(($A186-J$100-1)*(89/($B$86-J$100-1)))</f>
        <v>15</v>
      </c>
      <c r="K186" s="80"/>
      <c r="L186" s="80">
        <f>90-(($A186-L$100-1)*(89/($B$86-L$100-1)))</f>
        <v>14.844444444444434</v>
      </c>
      <c r="M186" s="80"/>
      <c r="N186" s="80">
        <f>90-(($A186-N$100-1)*(89/($B$86-N$100-1)))</f>
        <v>14.692307692307693</v>
      </c>
      <c r="O186" s="80"/>
      <c r="P186" s="80">
        <f>90-(($A186-P$100-1)*(89/($B$86-P$100-1)))</f>
        <v>14.543478260869563</v>
      </c>
      <c r="Q186" s="80"/>
      <c r="R186" s="80">
        <f>90-(($A186-R$100-1)*(89/($B$86-R$100-1)))</f>
        <v>14.397849462365585</v>
      </c>
      <c r="S186" s="80"/>
      <c r="T186" s="80">
        <f>90-(($A186-T$100-1)*(89/($B$86-T$100-1)))</f>
        <v>14.255319148936167</v>
      </c>
      <c r="U186" s="80"/>
      <c r="V186" s="80">
        <f>90-(($A186-V$100-1)*(89/($B$86-V$100-1)))</f>
        <v>14.115789473684202</v>
      </c>
      <c r="W186" s="80"/>
      <c r="X186" s="80">
        <f>90-(($A186-X$100-1)*(89/($B$86-X$100-1)))</f>
        <v>13.979166666666657</v>
      </c>
    </row>
    <row r="187" spans="1:24" x14ac:dyDescent="0.35">
      <c r="A187">
        <f t="shared" si="28"/>
        <v>87</v>
      </c>
      <c r="B187" s="80">
        <f>90-(($A187-B$100-1)*(89/($B$86-B$100-1)))</f>
        <v>14.611764705882351</v>
      </c>
      <c r="C187" s="80"/>
      <c r="D187" s="80">
        <f>90-(($A187-D$100-1)*(89/($B$86-D$100-1)))</f>
        <v>14.45348837209302</v>
      </c>
      <c r="E187" s="80"/>
      <c r="F187" s="80">
        <f>90-(($A187-F$100-1)*(89/($B$86-F$100-1)))</f>
        <v>14.298850574712645</v>
      </c>
      <c r="G187" s="80"/>
      <c r="H187" s="80">
        <f>90-(($A187-H$100-1)*(89/($B$86-H$100-1)))</f>
        <v>14.147727272727266</v>
      </c>
      <c r="I187" s="80"/>
      <c r="J187" s="80">
        <f>90-(($A187-J$100-1)*(89/($B$86-J$100-1)))</f>
        <v>14</v>
      </c>
      <c r="K187" s="80"/>
      <c r="L187" s="80">
        <f>90-(($A187-L$100-1)*(89/($B$86-L$100-1)))</f>
        <v>13.855555555555554</v>
      </c>
      <c r="M187" s="80"/>
      <c r="N187" s="80">
        <f>90-(($A187-N$100-1)*(89/($B$86-N$100-1)))</f>
        <v>13.714285714285722</v>
      </c>
      <c r="O187" s="80"/>
      <c r="P187" s="80">
        <f>90-(($A187-P$100-1)*(89/($B$86-P$100-1)))</f>
        <v>13.576086956521735</v>
      </c>
      <c r="Q187" s="80"/>
      <c r="R187" s="80">
        <f>90-(($A187-R$100-1)*(89/($B$86-R$100-1)))</f>
        <v>13.44086021505376</v>
      </c>
      <c r="S187" s="80"/>
      <c r="T187" s="80">
        <f>90-(($A187-T$100-1)*(89/($B$86-T$100-1)))</f>
        <v>13.308510638297875</v>
      </c>
      <c r="U187" s="80"/>
      <c r="V187" s="80">
        <f>90-(($A187-V$100-1)*(89/($B$86-V$100-1)))</f>
        <v>13.178947368421049</v>
      </c>
      <c r="W187" s="80"/>
      <c r="X187" s="80">
        <f>90-(($A187-X$100-1)*(89/($B$86-X$100-1)))</f>
        <v>13.052083333333329</v>
      </c>
    </row>
    <row r="188" spans="1:24" x14ac:dyDescent="0.35">
      <c r="A188">
        <f t="shared" si="28"/>
        <v>88</v>
      </c>
      <c r="B188" s="80">
        <f>90-(($A188-B$100-1)*(89/($B$86-B$100-1)))</f>
        <v>13.564705882352939</v>
      </c>
      <c r="C188" s="80"/>
      <c r="D188" s="80">
        <f>90-(($A188-D$100-1)*(89/($B$86-D$100-1)))</f>
        <v>13.418604651162781</v>
      </c>
      <c r="E188" s="80"/>
      <c r="F188" s="80">
        <f>90-(($A188-F$100-1)*(89/($B$86-F$100-1)))</f>
        <v>13.275862068965523</v>
      </c>
      <c r="G188" s="80"/>
      <c r="H188" s="80">
        <f>90-(($A188-H$100-1)*(89/($B$86-H$100-1)))</f>
        <v>13.136363636363626</v>
      </c>
      <c r="I188" s="80"/>
      <c r="J188" s="80">
        <f>90-(($A188-J$100-1)*(89/($B$86-J$100-1)))</f>
        <v>13</v>
      </c>
      <c r="K188" s="80"/>
      <c r="L188" s="80">
        <f>90-(($A188-L$100-1)*(89/($B$86-L$100-1)))</f>
        <v>12.86666666666666</v>
      </c>
      <c r="M188" s="80"/>
      <c r="N188" s="80">
        <f>90-(($A188-N$100-1)*(89/($B$86-N$100-1)))</f>
        <v>12.736263736263737</v>
      </c>
      <c r="O188" s="80"/>
      <c r="P188" s="80">
        <f>90-(($A188-P$100-1)*(89/($B$86-P$100-1)))</f>
        <v>12.608695652173921</v>
      </c>
      <c r="Q188" s="80"/>
      <c r="R188" s="80">
        <f>90-(($A188-R$100-1)*(89/($B$86-R$100-1)))</f>
        <v>12.483870967741936</v>
      </c>
      <c r="S188" s="80"/>
      <c r="T188" s="80">
        <f>90-(($A188-T$100-1)*(89/($B$86-T$100-1)))</f>
        <v>12.361702127659569</v>
      </c>
      <c r="U188" s="80"/>
      <c r="V188" s="80">
        <f>90-(($A188-V$100-1)*(89/($B$86-V$100-1)))</f>
        <v>12.242105263157896</v>
      </c>
      <c r="W188" s="80"/>
      <c r="X188" s="80">
        <f>90-(($A188-X$100-1)*(89/($B$86-X$100-1)))</f>
        <v>12.125</v>
      </c>
    </row>
    <row r="189" spans="1:24" x14ac:dyDescent="0.35">
      <c r="A189">
        <f t="shared" si="28"/>
        <v>89</v>
      </c>
      <c r="B189" s="80">
        <f>90-(($A189-B$100-1)*(89/($B$86-B$100-1)))</f>
        <v>12.517647058823528</v>
      </c>
      <c r="C189" s="80"/>
      <c r="D189" s="80">
        <f>90-(($A189-D$100-1)*(89/($B$86-D$100-1)))</f>
        <v>12.383720930232556</v>
      </c>
      <c r="E189" s="80"/>
      <c r="F189" s="80">
        <f>90-(($A189-F$100-1)*(89/($B$86-F$100-1)))</f>
        <v>12.252873563218387</v>
      </c>
      <c r="G189" s="80"/>
      <c r="H189" s="80">
        <f>90-(($A189-H$100-1)*(89/($B$86-H$100-1)))</f>
        <v>12.124999999999986</v>
      </c>
      <c r="I189" s="80"/>
      <c r="J189" s="80">
        <f>90-(($A189-J$100-1)*(89/($B$86-J$100-1)))</f>
        <v>12</v>
      </c>
      <c r="K189" s="80"/>
      <c r="L189" s="80">
        <f>90-(($A189-L$100-1)*(89/($B$86-L$100-1)))</f>
        <v>11.87777777777778</v>
      </c>
      <c r="M189" s="80"/>
      <c r="N189" s="80">
        <f>90-(($A189-N$100-1)*(89/($B$86-N$100-1)))</f>
        <v>11.758241758241766</v>
      </c>
      <c r="O189" s="80"/>
      <c r="P189" s="80">
        <f>90-(($A189-P$100-1)*(89/($B$86-P$100-1)))</f>
        <v>11.641304347826093</v>
      </c>
      <c r="Q189" s="80"/>
      <c r="R189" s="80">
        <f>90-(($A189-R$100-1)*(89/($B$86-R$100-1)))</f>
        <v>11.526881720430111</v>
      </c>
      <c r="S189" s="80"/>
      <c r="T189" s="80">
        <f>90-(($A189-T$100-1)*(89/($B$86-T$100-1)))</f>
        <v>11.414893617021278</v>
      </c>
      <c r="U189" s="80"/>
      <c r="V189" s="80">
        <f>90-(($A189-V$100-1)*(89/($B$86-V$100-1)))</f>
        <v>11.305263157894728</v>
      </c>
      <c r="W189" s="80"/>
      <c r="X189" s="80">
        <f>90-(($A189-X$100-1)*(89/($B$86-X$100-1)))</f>
        <v>11.197916666666657</v>
      </c>
    </row>
    <row r="190" spans="1:24" x14ac:dyDescent="0.35">
      <c r="A190">
        <f t="shared" si="28"/>
        <v>90</v>
      </c>
      <c r="B190" s="80">
        <f>90-(($A190-B$100-1)*(89/($B$86-B$100-1)))</f>
        <v>11.470588235294116</v>
      </c>
      <c r="C190" s="80"/>
      <c r="D190" s="80">
        <f>90-(($A190-D$100-1)*(89/($B$86-D$100-1)))</f>
        <v>11.348837209302317</v>
      </c>
      <c r="E190" s="80"/>
      <c r="F190" s="80">
        <f>90-(($A190-F$100-1)*(89/($B$86-F$100-1)))</f>
        <v>11.229885057471265</v>
      </c>
      <c r="G190" s="80"/>
      <c r="H190" s="80">
        <f>90-(($A190-H$100-1)*(89/($B$86-H$100-1)))</f>
        <v>11.11363636363636</v>
      </c>
      <c r="I190" s="80"/>
      <c r="J190" s="80">
        <f>90-(($A190-J$100-1)*(89/($B$86-J$100-1)))</f>
        <v>11</v>
      </c>
      <c r="K190" s="80"/>
      <c r="L190" s="80">
        <f>90-(($A190-L$100-1)*(89/($B$86-L$100-1)))</f>
        <v>10.888888888888886</v>
      </c>
      <c r="M190" s="80"/>
      <c r="N190" s="80">
        <f>90-(($A190-N$100-1)*(89/($B$86-N$100-1)))</f>
        <v>10.780219780219781</v>
      </c>
      <c r="O190" s="80"/>
      <c r="P190" s="80">
        <f>90-(($A190-P$100-1)*(89/($B$86-P$100-1)))</f>
        <v>10.673913043478265</v>
      </c>
      <c r="Q190" s="80"/>
      <c r="R190" s="80">
        <f>90-(($A190-R$100-1)*(89/($B$86-R$100-1)))</f>
        <v>10.569892473118273</v>
      </c>
      <c r="S190" s="80"/>
      <c r="T190" s="80">
        <f>90-(($A190-T$100-1)*(89/($B$86-T$100-1)))</f>
        <v>10.468085106382986</v>
      </c>
      <c r="U190" s="80"/>
      <c r="V190" s="80">
        <f>90-(($A190-V$100-1)*(89/($B$86-V$100-1)))</f>
        <v>10.368421052631575</v>
      </c>
      <c r="W190" s="80"/>
      <c r="X190" s="80">
        <f>90-(($A190-X$100-1)*(89/($B$86-X$100-1)))</f>
        <v>10.270833333333329</v>
      </c>
    </row>
    <row r="191" spans="1:24" x14ac:dyDescent="0.35">
      <c r="A191">
        <f t="shared" si="28"/>
        <v>91</v>
      </c>
      <c r="B191" s="80">
        <f>90-(($A191-B$100-1)*(89/($B$86-B$100-1)))</f>
        <v>10.423529411764704</v>
      </c>
      <c r="C191" s="80"/>
      <c r="D191" s="80">
        <f>90-(($A191-D$100-1)*(89/($B$86-D$100-1)))</f>
        <v>10.313953488372093</v>
      </c>
      <c r="E191" s="80"/>
      <c r="F191" s="80">
        <f>90-(($A191-F$100-1)*(89/($B$86-F$100-1)))</f>
        <v>10.206896551724142</v>
      </c>
      <c r="G191" s="80"/>
      <c r="H191" s="80">
        <f>90-(($A191-H$100-1)*(89/($B$86-H$100-1)))</f>
        <v>10.10227272727272</v>
      </c>
      <c r="I191" s="80"/>
      <c r="J191" s="80">
        <f>90-(($A191-J$100-1)*(89/($B$86-J$100-1)))</f>
        <v>10</v>
      </c>
      <c r="K191" s="80"/>
      <c r="L191" s="80">
        <f>90-(($A191-L$100-1)*(89/($B$86-L$100-1)))</f>
        <v>9.8999999999999915</v>
      </c>
      <c r="M191" s="80"/>
      <c r="N191" s="80">
        <f>90-(($A191-N$100-1)*(89/($B$86-N$100-1)))</f>
        <v>9.80219780219781</v>
      </c>
      <c r="O191" s="80"/>
      <c r="P191" s="80">
        <f>90-(($A191-P$100-1)*(89/($B$86-P$100-1)))</f>
        <v>9.7065217391304373</v>
      </c>
      <c r="Q191" s="80"/>
      <c r="R191" s="80">
        <f>90-(($A191-R$100-1)*(89/($B$86-R$100-1)))</f>
        <v>9.6129032258064484</v>
      </c>
      <c r="S191" s="80"/>
      <c r="T191" s="80">
        <f>90-(($A191-T$100-1)*(89/($B$86-T$100-1)))</f>
        <v>9.5212765957446805</v>
      </c>
      <c r="U191" s="80"/>
      <c r="V191" s="80">
        <f>90-(($A191-V$100-1)*(89/($B$86-V$100-1)))</f>
        <v>9.431578947368422</v>
      </c>
      <c r="W191" s="80"/>
      <c r="X191" s="80">
        <f>90-(($A191-X$100-1)*(89/($B$86-X$100-1)))</f>
        <v>9.34375</v>
      </c>
    </row>
    <row r="192" spans="1:24" x14ac:dyDescent="0.35">
      <c r="A192">
        <f t="shared" si="28"/>
        <v>92</v>
      </c>
      <c r="B192" s="80">
        <f>90-(($A192-B$100-1)*(89/($B$86-B$100-1)))</f>
        <v>9.3764705882352928</v>
      </c>
      <c r="C192" s="80"/>
      <c r="D192" s="80">
        <f>90-(($A192-D$100-1)*(89/($B$86-D$100-1)))</f>
        <v>9.2790697674418539</v>
      </c>
      <c r="E192" s="80"/>
      <c r="F192" s="80">
        <f>90-(($A192-F$100-1)*(89/($B$86-F$100-1)))</f>
        <v>9.1839080459770202</v>
      </c>
      <c r="G192" s="80"/>
      <c r="H192" s="80">
        <f>90-(($A192-H$100-1)*(89/($B$86-H$100-1)))</f>
        <v>9.0909090909090793</v>
      </c>
      <c r="I192" s="80"/>
      <c r="J192" s="80">
        <f>90-(($A192-J$100-1)*(89/($B$86-J$100-1)))</f>
        <v>9</v>
      </c>
      <c r="K192" s="80"/>
      <c r="L192" s="80">
        <f>90-(($A192-L$100-1)*(89/($B$86-L$100-1)))</f>
        <v>8.9111111111111114</v>
      </c>
      <c r="M192" s="80"/>
      <c r="N192" s="80">
        <f>90-(($A192-N$100-1)*(89/($B$86-N$100-1)))</f>
        <v>8.8241758241758248</v>
      </c>
      <c r="O192" s="80"/>
      <c r="P192" s="80">
        <f>90-(($A192-P$100-1)*(89/($B$86-P$100-1)))</f>
        <v>8.7391304347826093</v>
      </c>
      <c r="Q192" s="80"/>
      <c r="R192" s="80">
        <f>90-(($A192-R$100-1)*(89/($B$86-R$100-1)))</f>
        <v>8.655913978494624</v>
      </c>
      <c r="S192" s="80"/>
      <c r="T192" s="80">
        <f>90-(($A192-T$100-1)*(89/($B$86-T$100-1)))</f>
        <v>8.574468085106389</v>
      </c>
      <c r="U192" s="80"/>
      <c r="V192" s="80">
        <f>90-(($A192-V$100-1)*(89/($B$86-V$100-1)))</f>
        <v>8.4947368421052545</v>
      </c>
      <c r="W192" s="80"/>
      <c r="X192" s="80">
        <f>90-(($A192-X$100-1)*(89/($B$86-X$100-1)))</f>
        <v>8.4166666666666572</v>
      </c>
    </row>
    <row r="193" spans="1:24" x14ac:dyDescent="0.35">
      <c r="A193">
        <f t="shared" si="28"/>
        <v>93</v>
      </c>
      <c r="B193" s="80">
        <f>90-(($A193-B$100-1)*(89/($B$86-B$100-1)))</f>
        <v>8.3294117647058812</v>
      </c>
      <c r="C193" s="80"/>
      <c r="D193" s="80">
        <f>90-(($A193-D$100-1)*(89/($B$86-D$100-1)))</f>
        <v>8.2441860465116292</v>
      </c>
      <c r="E193" s="80"/>
      <c r="F193" s="80">
        <f>90-(($A193-F$100-1)*(89/($B$86-F$100-1)))</f>
        <v>8.1609195402298838</v>
      </c>
      <c r="G193" s="80"/>
      <c r="H193" s="80">
        <f>90-(($A193-H$100-1)*(89/($B$86-H$100-1)))</f>
        <v>8.0795454545454533</v>
      </c>
      <c r="I193" s="80"/>
      <c r="J193" s="80">
        <f>90-(($A193-J$100-1)*(89/($B$86-J$100-1)))</f>
        <v>8</v>
      </c>
      <c r="K193" s="80"/>
      <c r="L193" s="80">
        <f>90-(($A193-L$100-1)*(89/($B$86-L$100-1)))</f>
        <v>7.9222222222222172</v>
      </c>
      <c r="M193" s="80"/>
      <c r="N193" s="80">
        <f>90-(($A193-N$100-1)*(89/($B$86-N$100-1)))</f>
        <v>7.8461538461538538</v>
      </c>
      <c r="O193" s="80"/>
      <c r="P193" s="80">
        <f>90-(($A193-P$100-1)*(89/($B$86-P$100-1)))</f>
        <v>7.7717391304347814</v>
      </c>
      <c r="Q193" s="80"/>
      <c r="R193" s="80">
        <f>90-(($A193-R$100-1)*(89/($B$86-R$100-1)))</f>
        <v>7.6989247311827853</v>
      </c>
      <c r="S193" s="80"/>
      <c r="T193" s="80">
        <f>90-(($A193-T$100-1)*(89/($B$86-T$100-1)))</f>
        <v>7.6276595744680833</v>
      </c>
      <c r="U193" s="80"/>
      <c r="V193" s="80">
        <f>90-(($A193-V$100-1)*(89/($B$86-V$100-1)))</f>
        <v>7.5578947368421012</v>
      </c>
      <c r="W193" s="80"/>
      <c r="X193" s="80">
        <f>90-(($A193-X$100-1)*(89/($B$86-X$100-1)))</f>
        <v>7.4895833333333286</v>
      </c>
    </row>
    <row r="194" spans="1:24" x14ac:dyDescent="0.35">
      <c r="A194">
        <f t="shared" si="28"/>
        <v>94</v>
      </c>
      <c r="B194" s="80">
        <f>90-(($A194-B$100-1)*(89/($B$86-B$100-1)))</f>
        <v>7.2823529411764696</v>
      </c>
      <c r="C194" s="80"/>
      <c r="D194" s="80">
        <f>90-(($A194-D$100-1)*(89/($B$86-D$100-1)))</f>
        <v>7.2093023255813904</v>
      </c>
      <c r="E194" s="80"/>
      <c r="F194" s="80">
        <f>90-(($A194-F$100-1)*(89/($B$86-F$100-1)))</f>
        <v>7.1379310344827616</v>
      </c>
      <c r="G194" s="80"/>
      <c r="H194" s="80">
        <f>90-(($A194-H$100-1)*(89/($B$86-H$100-1)))</f>
        <v>7.068181818181813</v>
      </c>
      <c r="I194" s="80"/>
      <c r="J194" s="80">
        <f>90-(($A194-J$100-1)*(89/($B$86-J$100-1)))</f>
        <v>7</v>
      </c>
      <c r="K194" s="80"/>
      <c r="L194" s="80">
        <f>90-(($A194-L$100-1)*(89/($B$86-L$100-1)))</f>
        <v>6.9333333333333371</v>
      </c>
      <c r="M194" s="80"/>
      <c r="N194" s="80">
        <f>90-(($A194-N$100-1)*(89/($B$86-N$100-1)))</f>
        <v>6.8681318681318686</v>
      </c>
      <c r="O194" s="80"/>
      <c r="P194" s="80">
        <f>90-(($A194-P$100-1)*(89/($B$86-P$100-1)))</f>
        <v>6.8043478260869534</v>
      </c>
      <c r="Q194" s="80"/>
      <c r="R194" s="80">
        <f>90-(($A194-R$100-1)*(89/($B$86-R$100-1)))</f>
        <v>6.7419354838709609</v>
      </c>
      <c r="S194" s="80"/>
      <c r="T194" s="80">
        <f>90-(($A194-T$100-1)*(89/($B$86-T$100-1)))</f>
        <v>6.6808510638297918</v>
      </c>
      <c r="U194" s="80"/>
      <c r="V194" s="80">
        <f>90-(($A194-V$100-1)*(89/($B$86-V$100-1)))</f>
        <v>6.621052631578948</v>
      </c>
      <c r="W194" s="80"/>
      <c r="X194" s="80">
        <f>90-(($A194-X$100-1)*(89/($B$86-X$100-1)))</f>
        <v>6.5625</v>
      </c>
    </row>
    <row r="195" spans="1:24" x14ac:dyDescent="0.35">
      <c r="A195">
        <f t="shared" si="28"/>
        <v>95</v>
      </c>
      <c r="B195" s="80">
        <f>90-(($A195-B$100-1)*(89/($B$86-B$100-1)))</f>
        <v>6.235294117647058</v>
      </c>
      <c r="C195" s="80"/>
      <c r="D195" s="80">
        <f>90-(($A195-D$100-1)*(89/($B$86-D$100-1)))</f>
        <v>6.1744186046511516</v>
      </c>
      <c r="E195" s="80"/>
      <c r="F195" s="80">
        <f>90-(($A195-F$100-1)*(89/($B$86-F$100-1)))</f>
        <v>6.1149425287356394</v>
      </c>
      <c r="G195" s="80"/>
      <c r="H195" s="80">
        <f>90-(($A195-H$100-1)*(89/($B$86-H$100-1)))</f>
        <v>6.0568181818181728</v>
      </c>
      <c r="I195" s="80"/>
      <c r="J195" s="80">
        <f>90-(($A195-J$100-1)*(89/($B$86-J$100-1)))</f>
        <v>6</v>
      </c>
      <c r="K195" s="80"/>
      <c r="L195" s="80">
        <f>90-(($A195-L$100-1)*(89/($B$86-L$100-1)))</f>
        <v>5.9444444444444429</v>
      </c>
      <c r="M195" s="80"/>
      <c r="N195" s="80">
        <f>90-(($A195-N$100-1)*(89/($B$86-N$100-1)))</f>
        <v>5.8901098901098976</v>
      </c>
      <c r="O195" s="80"/>
      <c r="P195" s="80">
        <f>90-(($A195-P$100-1)*(89/($B$86-P$100-1)))</f>
        <v>5.8369565217391397</v>
      </c>
      <c r="Q195" s="80"/>
      <c r="R195" s="80">
        <f>90-(($A195-R$100-1)*(89/($B$86-R$100-1)))</f>
        <v>5.7849462365591364</v>
      </c>
      <c r="S195" s="80"/>
      <c r="T195" s="80">
        <f>90-(($A195-T$100-1)*(89/($B$86-T$100-1)))</f>
        <v>5.734042553191486</v>
      </c>
      <c r="U195" s="80"/>
      <c r="V195" s="80">
        <f>90-(($A195-V$100-1)*(89/($B$86-V$100-1)))</f>
        <v>5.6842105263157805</v>
      </c>
      <c r="W195" s="80"/>
      <c r="X195" s="80">
        <f>90-(($A195-X$100-1)*(89/($B$86-X$100-1)))</f>
        <v>5.6354166666666572</v>
      </c>
    </row>
    <row r="196" spans="1:24" x14ac:dyDescent="0.35">
      <c r="A196">
        <f t="shared" si="28"/>
        <v>96</v>
      </c>
      <c r="B196" s="80">
        <f>90-(($A196-B$100-1)*(89/($B$86-B$100-1)))</f>
        <v>5.1882352941176464</v>
      </c>
      <c r="C196" s="80"/>
      <c r="D196" s="80">
        <f>90-(($A196-D$100-1)*(89/($B$86-D$100-1)))</f>
        <v>5.1395348837209269</v>
      </c>
      <c r="E196" s="80"/>
      <c r="F196" s="80">
        <f>90-(($A196-F$100-1)*(89/($B$86-F$100-1)))</f>
        <v>5.091954022988503</v>
      </c>
      <c r="G196" s="80"/>
      <c r="H196" s="80">
        <f>90-(($A196-H$100-1)*(89/($B$86-H$100-1)))</f>
        <v>5.0454545454545325</v>
      </c>
      <c r="I196" s="80"/>
      <c r="J196" s="80">
        <f>90-(($A196-J$100-1)*(89/($B$86-J$100-1)))</f>
        <v>5</v>
      </c>
      <c r="K196" s="80"/>
      <c r="L196" s="80">
        <f>90-(($A196-L$100-1)*(89/($B$86-L$100-1)))</f>
        <v>4.9555555555555486</v>
      </c>
      <c r="M196" s="80"/>
      <c r="N196" s="80">
        <f>90-(($A196-N$100-1)*(89/($B$86-N$100-1)))</f>
        <v>4.9120879120879124</v>
      </c>
      <c r="O196" s="80"/>
      <c r="P196" s="80">
        <f>90-(($A196-P$100-1)*(89/($B$86-P$100-1)))</f>
        <v>4.8695652173913118</v>
      </c>
      <c r="Q196" s="80"/>
      <c r="R196" s="80">
        <f>90-(($A196-R$100-1)*(89/($B$86-R$100-1)))</f>
        <v>4.827956989247312</v>
      </c>
      <c r="S196" s="80"/>
      <c r="T196" s="80">
        <f>90-(($A196-T$100-1)*(89/($B$86-T$100-1)))</f>
        <v>4.7872340425531945</v>
      </c>
      <c r="U196" s="80"/>
      <c r="V196" s="80">
        <f>90-(($A196-V$100-1)*(89/($B$86-V$100-1)))</f>
        <v>4.7473684210526272</v>
      </c>
      <c r="W196" s="80"/>
      <c r="X196" s="80">
        <f>90-(($A196-X$100-1)*(89/($B$86-X$100-1)))</f>
        <v>4.7083333333333286</v>
      </c>
    </row>
    <row r="197" spans="1:24" x14ac:dyDescent="0.35">
      <c r="A197">
        <f t="shared" si="28"/>
        <v>97</v>
      </c>
      <c r="B197" s="80">
        <f>90-(($A197-B$100-1)*(89/($B$86-B$100-1)))</f>
        <v>4.1411764705882348</v>
      </c>
      <c r="C197" s="80"/>
      <c r="D197" s="80">
        <f>90-(($A197-D$100-1)*(89/($B$86-D$100-1)))</f>
        <v>4.1046511627906881</v>
      </c>
      <c r="E197" s="80"/>
      <c r="F197" s="80">
        <f>90-(($A197-F$100-1)*(89/($B$86-F$100-1)))</f>
        <v>4.0689655172413808</v>
      </c>
      <c r="G197" s="80"/>
      <c r="H197" s="80">
        <f>90-(($A197-H$100-1)*(89/($B$86-H$100-1)))</f>
        <v>4.0340909090909065</v>
      </c>
      <c r="I197" s="80"/>
      <c r="J197" s="80">
        <f>90-(($A197-J$100-1)*(89/($B$86-J$100-1)))</f>
        <v>4</v>
      </c>
      <c r="K197" s="80"/>
      <c r="L197" s="80">
        <f>90-(($A197-L$100-1)*(89/($B$86-L$100-1)))</f>
        <v>3.9666666666666686</v>
      </c>
      <c r="M197" s="80"/>
      <c r="N197" s="80">
        <f>90-(($A197-N$100-1)*(89/($B$86-N$100-1)))</f>
        <v>3.9340659340659414</v>
      </c>
      <c r="O197" s="80"/>
      <c r="P197" s="80">
        <f>90-(($A197-P$100-1)*(89/($B$86-P$100-1)))</f>
        <v>3.9021739130434838</v>
      </c>
      <c r="Q197" s="80"/>
      <c r="R197" s="80">
        <f>90-(($A197-R$100-1)*(89/($B$86-R$100-1)))</f>
        <v>3.8709677419354875</v>
      </c>
      <c r="S197" s="80"/>
      <c r="T197" s="80">
        <f>90-(($A197-T$100-1)*(89/($B$86-T$100-1)))</f>
        <v>3.8404255319148888</v>
      </c>
      <c r="U197" s="80"/>
      <c r="V197" s="80">
        <f>90-(($A197-V$100-1)*(89/($B$86-V$100-1)))</f>
        <v>3.810526315789474</v>
      </c>
      <c r="W197" s="80"/>
      <c r="X197" s="80">
        <f>90-(($A197-X$100-1)*(89/($B$86-X$100-1)))</f>
        <v>3.78125</v>
      </c>
    </row>
    <row r="198" spans="1:24" x14ac:dyDescent="0.35">
      <c r="A198">
        <f t="shared" si="28"/>
        <v>98</v>
      </c>
      <c r="B198" s="80">
        <f>90-(($A198-B$100-1)*(89/($B$86-B$100-1)))</f>
        <v>3.0941176470588232</v>
      </c>
      <c r="C198" s="80"/>
      <c r="D198" s="80">
        <f>90-(($A198-D$100-1)*(89/($B$86-D$100-1)))</f>
        <v>3.0697674418604635</v>
      </c>
      <c r="E198" s="80"/>
      <c r="F198" s="80">
        <f>90-(($A198-F$100-1)*(89/($B$86-F$100-1)))</f>
        <v>3.0459770114942586</v>
      </c>
      <c r="G198" s="80"/>
      <c r="H198" s="80">
        <f>90-(($A198-H$100-1)*(89/($B$86-H$100-1)))</f>
        <v>3.0227272727272663</v>
      </c>
      <c r="I198" s="80"/>
      <c r="J198" s="80">
        <f>90-(($A198-J$100-1)*(89/($B$86-J$100-1)))</f>
        <v>3</v>
      </c>
      <c r="K198" s="80"/>
      <c r="L198" s="80">
        <f>90-(($A198-L$100-1)*(89/($B$86-L$100-1)))</f>
        <v>2.9777777777777743</v>
      </c>
      <c r="M198" s="80"/>
      <c r="N198" s="80">
        <f>90-(($A198-N$100-1)*(89/($B$86-N$100-1)))</f>
        <v>2.9560439560439562</v>
      </c>
      <c r="O198" s="80"/>
      <c r="P198" s="80">
        <f>90-(($A198-P$100-1)*(89/($B$86-P$100-1)))</f>
        <v>2.9347826086956559</v>
      </c>
      <c r="Q198" s="80"/>
      <c r="R198" s="80">
        <f>90-(($A198-R$100-1)*(89/($B$86-R$100-1)))</f>
        <v>2.9139784946236489</v>
      </c>
      <c r="S198" s="80"/>
      <c r="T198" s="80">
        <f>90-(($A198-T$100-1)*(89/($B$86-T$100-1)))</f>
        <v>2.8936170212765973</v>
      </c>
      <c r="U198" s="80"/>
      <c r="V198" s="80">
        <f>90-(($A198-V$100-1)*(89/($B$86-V$100-1)))</f>
        <v>2.8736842105263065</v>
      </c>
      <c r="W198" s="80"/>
      <c r="X198" s="80">
        <f>90-(($A198-X$100-1)*(89/($B$86-X$100-1)))</f>
        <v>2.8541666666666572</v>
      </c>
    </row>
    <row r="199" spans="1:24" x14ac:dyDescent="0.35">
      <c r="A199">
        <f t="shared" si="28"/>
        <v>99</v>
      </c>
      <c r="B199" s="80">
        <f>90-(($A199-B$100-1)*(89/($B$86-B$100-1)))</f>
        <v>2.0470588235294116</v>
      </c>
      <c r="C199" s="80"/>
      <c r="D199" s="80">
        <f>90-(($A199-D$100-1)*(89/($B$86-D$100-1)))</f>
        <v>2.0348837209302246</v>
      </c>
      <c r="E199" s="80"/>
      <c r="F199" s="80">
        <f>90-(($A199-F$100-1)*(89/($B$86-F$100-1)))</f>
        <v>2.0229885057471222</v>
      </c>
      <c r="G199" s="80"/>
      <c r="H199" s="80">
        <f>90-(($A199-H$100-1)*(89/($B$86-H$100-1)))</f>
        <v>2.011363636363626</v>
      </c>
      <c r="I199" s="80"/>
      <c r="J199" s="80">
        <f>90-(($A199-J$100-1)*(89/($B$86-J$100-1)))</f>
        <v>2</v>
      </c>
      <c r="K199" s="80"/>
      <c r="L199" s="80">
        <f>90-(($A199-L$100-1)*(89/($B$86-L$100-1)))</f>
        <v>1.98888888888888</v>
      </c>
      <c r="M199" s="80"/>
      <c r="N199" s="80">
        <f>90-(($A199-N$100-1)*(89/($B$86-N$100-1)))</f>
        <v>1.9780219780219852</v>
      </c>
      <c r="O199" s="80"/>
      <c r="P199" s="80">
        <f>90-(($A199-P$100-1)*(89/($B$86-P$100-1)))</f>
        <v>1.9673913043478279</v>
      </c>
      <c r="Q199" s="80"/>
      <c r="R199" s="80">
        <f>90-(($A199-R$100-1)*(89/($B$86-R$100-1)))</f>
        <v>1.9569892473118244</v>
      </c>
      <c r="S199" s="80"/>
      <c r="T199" s="80">
        <f>90-(($A199-T$100-1)*(89/($B$86-T$100-1)))</f>
        <v>1.9468085106383057</v>
      </c>
      <c r="U199" s="80"/>
      <c r="V199" s="80">
        <f>90-(($A199-V$100-1)*(89/($B$86-V$100-1)))</f>
        <v>1.9368421052631533</v>
      </c>
      <c r="W199" s="80"/>
      <c r="X199" s="80">
        <f>90-(($A199-X$100-1)*(89/($B$86-X$100-1)))</f>
        <v>1.9270833333333286</v>
      </c>
    </row>
    <row r="200" spans="1:24" x14ac:dyDescent="0.35">
      <c r="A200">
        <f t="shared" si="28"/>
        <v>100</v>
      </c>
      <c r="B200" s="80">
        <f>90-(($A200-B$100-1)*(89/($B$86-B$100-1)))</f>
        <v>1</v>
      </c>
      <c r="C200" s="80"/>
      <c r="D200" s="80">
        <f>90-(($A200-D$100-1)*(89/($B$86-D$100-1)))</f>
        <v>1</v>
      </c>
      <c r="E200" s="80"/>
      <c r="F200" s="80">
        <f>90-(($A200-F$100-1)*(89/($B$86-F$100-1)))</f>
        <v>1</v>
      </c>
      <c r="G200" s="80"/>
      <c r="H200" s="80">
        <f>90-(($A200-H$100-1)*(89/($B$86-H$100-1)))</f>
        <v>0.99999999999998579</v>
      </c>
      <c r="I200" s="80"/>
      <c r="J200" s="80">
        <f>90-(($A200-J$100-1)*(89/($B$86-J$100-1)))</f>
        <v>1</v>
      </c>
      <c r="K200" s="80"/>
      <c r="L200" s="80">
        <f>90-(($A200-L$100-1)*(89/($B$86-L$100-1)))</f>
        <v>1</v>
      </c>
      <c r="M200" s="80"/>
      <c r="N200" s="80">
        <f>90-(($A200-N$100-1)*(89/($B$86-N$100-1)))</f>
        <v>1</v>
      </c>
      <c r="O200" s="80"/>
      <c r="P200" s="80">
        <f>90-(($A200-P$100-1)*(89/($B$86-P$100-1)))</f>
        <v>1</v>
      </c>
      <c r="Q200" s="80"/>
      <c r="R200" s="80">
        <f>90-(($A200-R$100-1)*(89/($B$86-R$100-1)))</f>
        <v>1</v>
      </c>
      <c r="S200" s="80"/>
      <c r="T200" s="80">
        <f>90-(($A200-T$100-1)*(89/($B$86-T$100-1)))</f>
        <v>1</v>
      </c>
      <c r="U200" s="80"/>
      <c r="V200" s="80">
        <f>90-(($A200-V$100-1)*(89/($B$86-V$100-1)))</f>
        <v>1</v>
      </c>
      <c r="W200" s="80"/>
      <c r="X200" s="80">
        <f>90-(($A200-X$100-1)*(89/($B$86-X$100-1)))</f>
        <v>1</v>
      </c>
    </row>
    <row r="201" spans="1:24" x14ac:dyDescent="0.35">
      <c r="A201">
        <f t="shared" si="28"/>
        <v>101</v>
      </c>
      <c r="B201" s="80">
        <f>90-(($A201-B$100-1)*(89/($B$86-B$100-1)))</f>
        <v>-4.7058823529411598E-2</v>
      </c>
      <c r="C201" s="80"/>
      <c r="D201" s="80">
        <f>90-(($A201-D$100-1)*(89/($B$86-D$100-1)))</f>
        <v>-3.4883720930238837E-2</v>
      </c>
      <c r="E201" s="80"/>
      <c r="F201" s="80">
        <f>90-(($A201-F$100-1)*(89/($B$86-F$100-1)))</f>
        <v>-2.298850574712219E-2</v>
      </c>
      <c r="G201" s="80"/>
      <c r="H201" s="80">
        <f>90-(($A201-H$100-1)*(89/($B$86-H$100-1)))</f>
        <v>-1.1363636363640239E-2</v>
      </c>
      <c r="I201" s="80"/>
      <c r="J201" s="80">
        <f>90-(($A201-J$100-1)*(89/($B$86-J$100-1)))</f>
        <v>0</v>
      </c>
      <c r="K201" s="80"/>
      <c r="L201" s="80">
        <f>90-(($A201-L$100-1)*(89/($B$86-L$100-1)))</f>
        <v>1.1111111111105743E-2</v>
      </c>
      <c r="M201" s="80"/>
      <c r="N201" s="80">
        <f>90-(($A201-N$100-1)*(89/($B$86-N$100-1)))</f>
        <v>2.1978021978029005E-2</v>
      </c>
      <c r="O201" s="80"/>
      <c r="P201" s="80">
        <f>90-(($A201-P$100-1)*(89/($B$86-P$100-1)))</f>
        <v>3.2608695652172059E-2</v>
      </c>
      <c r="Q201" s="80"/>
      <c r="R201" s="80">
        <f>90-(($A201-R$100-1)*(89/($B$86-R$100-1)))</f>
        <v>4.3010752688161347E-2</v>
      </c>
      <c r="S201" s="80"/>
      <c r="T201" s="80">
        <f>90-(($A201-T$100-1)*(89/($B$86-T$100-1)))</f>
        <v>5.3191489361708477E-2</v>
      </c>
      <c r="U201" s="80"/>
      <c r="V201" s="80">
        <f>90-(($A201-V$100-1)*(89/($B$86-V$100-1)))</f>
        <v>6.3157894736832532E-2</v>
      </c>
      <c r="W201" s="80"/>
      <c r="X201" s="80">
        <f>90-(($A201-X$100-1)*(89/($B$86-X$100-1)))</f>
        <v>7.2916666666657193E-2</v>
      </c>
    </row>
    <row r="202" spans="1:24" x14ac:dyDescent="0.35">
      <c r="A202">
        <f t="shared" si="28"/>
        <v>102</v>
      </c>
      <c r="B202" s="80">
        <f>90-(($A202-B$100-1)*(89/($B$86-B$100-1)))</f>
        <v>-1.0941176470588232</v>
      </c>
      <c r="C202" s="80"/>
      <c r="D202" s="80">
        <f>90-(($A202-D$100-1)*(89/($B$86-D$100-1)))</f>
        <v>-1.0697674418604777</v>
      </c>
      <c r="E202" s="80"/>
      <c r="F202" s="80">
        <f>90-(($A202-F$100-1)*(89/($B$86-F$100-1)))</f>
        <v>-1.0459770114942444</v>
      </c>
      <c r="G202" s="80"/>
      <c r="H202" s="80">
        <f>90-(($A202-H$100-1)*(89/($B$86-H$100-1)))</f>
        <v>-1.0227272727272805</v>
      </c>
      <c r="I202" s="80"/>
      <c r="J202" s="80">
        <f>90-(($A202-J$100-1)*(89/($B$86-J$100-1)))</f>
        <v>-1</v>
      </c>
      <c r="K202" s="80"/>
      <c r="L202" s="80">
        <f>90-(($A202-L$100-1)*(89/($B$86-L$100-1)))</f>
        <v>-0.97777777777778851</v>
      </c>
      <c r="M202" s="80"/>
      <c r="N202" s="80">
        <f>90-(($A202-N$100-1)*(89/($B$86-N$100-1)))</f>
        <v>-0.9560439560439562</v>
      </c>
      <c r="O202" s="80"/>
      <c r="P202" s="80">
        <f>90-(($A202-P$100-1)*(89/($B$86-P$100-1)))</f>
        <v>-0.93478260869565588</v>
      </c>
      <c r="Q202" s="80"/>
      <c r="R202" s="80">
        <f>90-(($A202-R$100-1)*(89/($B$86-R$100-1)))</f>
        <v>-0.9139784946236631</v>
      </c>
      <c r="S202" s="80"/>
      <c r="T202" s="80">
        <f>90-(($A202-T$100-1)*(89/($B$86-T$100-1)))</f>
        <v>-0.89361702127659726</v>
      </c>
      <c r="U202" s="80"/>
      <c r="V202" s="80">
        <f>90-(($A202-V$100-1)*(89/($B$86-V$100-1)))</f>
        <v>-0.87368421052632073</v>
      </c>
      <c r="W202" s="80"/>
      <c r="X202" s="80">
        <f>90-(($A202-X$100-1)*(89/($B$86-X$100-1)))</f>
        <v>-0.8541666666666714</v>
      </c>
    </row>
    <row r="203" spans="1:24" x14ac:dyDescent="0.35">
      <c r="A203">
        <f t="shared" si="28"/>
        <v>103</v>
      </c>
      <c r="B203" s="80">
        <f>90-(($A203-B$100-1)*(89/($B$86-B$100-1)))</f>
        <v>-2.1411764705882348</v>
      </c>
      <c r="C203" s="80"/>
      <c r="D203" s="80">
        <f>90-(($A203-D$100-1)*(89/($B$86-D$100-1)))</f>
        <v>-2.1046511627907023</v>
      </c>
      <c r="E203" s="80"/>
      <c r="F203" s="80">
        <f>90-(($A203-F$100-1)*(89/($B$86-F$100-1)))</f>
        <v>-2.0689655172413808</v>
      </c>
      <c r="G203" s="80"/>
      <c r="H203" s="80">
        <f>90-(($A203-H$100-1)*(89/($B$86-H$100-1)))</f>
        <v>-2.0340909090909207</v>
      </c>
      <c r="I203" s="80"/>
      <c r="J203" s="80">
        <f>90-(($A203-J$100-1)*(89/($B$86-J$100-1)))</f>
        <v>-2</v>
      </c>
      <c r="K203" s="80"/>
      <c r="L203" s="80">
        <f>90-(($A203-L$100-1)*(89/($B$86-L$100-1)))</f>
        <v>-1.9666666666666686</v>
      </c>
      <c r="M203" s="80"/>
      <c r="N203" s="80">
        <f>90-(($A203-N$100-1)*(89/($B$86-N$100-1)))</f>
        <v>-1.9340659340659272</v>
      </c>
      <c r="O203" s="80"/>
      <c r="P203" s="80">
        <f>90-(($A203-P$100-1)*(89/($B$86-P$100-1)))</f>
        <v>-1.9021739130434696</v>
      </c>
      <c r="Q203" s="80"/>
      <c r="R203" s="80">
        <f>90-(($A203-R$100-1)*(89/($B$86-R$100-1)))</f>
        <v>-1.8709677419354875</v>
      </c>
      <c r="S203" s="80"/>
      <c r="T203" s="80">
        <f>90-(($A203-T$100-1)*(89/($B$86-T$100-1)))</f>
        <v>-1.8404255319148888</v>
      </c>
      <c r="U203" s="80"/>
      <c r="V203" s="80">
        <f>90-(($A203-V$100-1)*(89/($B$86-V$100-1)))</f>
        <v>-1.810526315789474</v>
      </c>
      <c r="W203" s="80"/>
      <c r="X203" s="80">
        <f>90-(($A203-X$100-1)*(89/($B$86-X$100-1)))</f>
        <v>-1.78125</v>
      </c>
    </row>
    <row r="204" spans="1:24" x14ac:dyDescent="0.35">
      <c r="A204">
        <f t="shared" si="28"/>
        <v>104</v>
      </c>
      <c r="B204" s="80">
        <f>90-(($A204-B$100-1)*(89/($B$86-B$100-1)))</f>
        <v>-3.1882352941176464</v>
      </c>
      <c r="C204" s="80"/>
      <c r="D204" s="80">
        <f>90-(($A204-D$100-1)*(89/($B$86-D$100-1)))</f>
        <v>-3.1395348837209411</v>
      </c>
      <c r="E204" s="80"/>
      <c r="F204" s="80">
        <f>90-(($A204-F$100-1)*(89/($B$86-F$100-1)))</f>
        <v>-3.091954022988503</v>
      </c>
      <c r="G204" s="80"/>
      <c r="H204" s="80">
        <f>90-(($A204-H$100-1)*(89/($B$86-H$100-1)))</f>
        <v>-3.045454545454561</v>
      </c>
      <c r="I204" s="80"/>
      <c r="J204" s="80">
        <f>90-(($A204-J$100-1)*(89/($B$86-J$100-1)))</f>
        <v>-3</v>
      </c>
      <c r="K204" s="80"/>
      <c r="L204" s="80">
        <f>90-(($A204-L$100-1)*(89/($B$86-L$100-1)))</f>
        <v>-2.9555555555555628</v>
      </c>
      <c r="M204" s="80"/>
      <c r="N204" s="80">
        <f>90-(($A204-N$100-1)*(89/($B$86-N$100-1)))</f>
        <v>-2.9120879120879124</v>
      </c>
      <c r="O204" s="80"/>
      <c r="P204" s="80">
        <f>90-(($A204-P$100-1)*(89/($B$86-P$100-1)))</f>
        <v>-2.8695652173912976</v>
      </c>
      <c r="Q204" s="80"/>
      <c r="R204" s="80">
        <f>90-(($A204-R$100-1)*(89/($B$86-R$100-1)))</f>
        <v>-2.827956989247312</v>
      </c>
      <c r="S204" s="80"/>
      <c r="T204" s="80">
        <f>90-(($A204-T$100-1)*(89/($B$86-T$100-1)))</f>
        <v>-2.7872340425531945</v>
      </c>
      <c r="U204" s="80"/>
      <c r="V204" s="80">
        <f>90-(($A204-V$100-1)*(89/($B$86-V$100-1)))</f>
        <v>-2.7473684210526272</v>
      </c>
      <c r="W204" s="80"/>
      <c r="X204" s="80">
        <f>90-(($A204-X$100-1)*(89/($B$86-X$100-1)))</f>
        <v>-2.7083333333333428</v>
      </c>
    </row>
    <row r="205" spans="1:24" x14ac:dyDescent="0.35">
      <c r="A205">
        <f t="shared" si="28"/>
        <v>105</v>
      </c>
      <c r="B205" s="80">
        <f>90-(($A205-B$100-1)*(89/($B$86-B$100-1)))</f>
        <v>-4.235294117647058</v>
      </c>
      <c r="C205" s="80"/>
      <c r="D205" s="80">
        <f>90-(($A205-D$100-1)*(89/($B$86-D$100-1)))</f>
        <v>-4.1744186046511658</v>
      </c>
      <c r="E205" s="80"/>
      <c r="F205" s="80">
        <f>90-(($A205-F$100-1)*(89/($B$86-F$100-1)))</f>
        <v>-4.1149425287356252</v>
      </c>
      <c r="G205" s="80"/>
      <c r="H205" s="80">
        <f>90-(($A205-H$100-1)*(89/($B$86-H$100-1)))</f>
        <v>-4.056818181818187</v>
      </c>
      <c r="I205" s="80"/>
      <c r="J205" s="80">
        <f>90-(($A205-J$100-1)*(89/($B$86-J$100-1)))</f>
        <v>-4</v>
      </c>
      <c r="K205" s="80"/>
      <c r="L205" s="80">
        <f>90-(($A205-L$100-1)*(89/($B$86-L$100-1)))</f>
        <v>-3.9444444444444429</v>
      </c>
      <c r="M205" s="80"/>
      <c r="N205" s="80">
        <f>90-(($A205-N$100-1)*(89/($B$86-N$100-1)))</f>
        <v>-3.8901098901098834</v>
      </c>
      <c r="O205" s="80"/>
      <c r="P205" s="80">
        <f>90-(($A205-P$100-1)*(89/($B$86-P$100-1)))</f>
        <v>-3.8369565217391255</v>
      </c>
      <c r="Q205" s="80"/>
      <c r="R205" s="80">
        <f>90-(($A205-R$100-1)*(89/($B$86-R$100-1)))</f>
        <v>-3.7849462365591364</v>
      </c>
      <c r="S205" s="80"/>
      <c r="T205" s="80">
        <f>90-(($A205-T$100-1)*(89/($B$86-T$100-1)))</f>
        <v>-3.734042553191486</v>
      </c>
      <c r="U205" s="80"/>
      <c r="V205" s="80">
        <f>90-(($A205-V$100-1)*(89/($B$86-V$100-1)))</f>
        <v>-3.6842105263157947</v>
      </c>
      <c r="W205" s="80"/>
      <c r="X205" s="80">
        <f>90-(($A205-X$100-1)*(89/($B$86-X$100-1)))</f>
        <v>-3.6354166666666714</v>
      </c>
    </row>
    <row r="206" spans="1:24" x14ac:dyDescent="0.35">
      <c r="A206">
        <f t="shared" si="28"/>
        <v>106</v>
      </c>
      <c r="B206" s="80">
        <f>90-(($A206-B$100-1)*(89/($B$86-B$100-1)))</f>
        <v>-5.2823529411764696</v>
      </c>
      <c r="C206" s="80"/>
      <c r="D206" s="80">
        <f>90-(($A206-D$100-1)*(89/($B$86-D$100-1)))</f>
        <v>-5.2093023255814046</v>
      </c>
      <c r="E206" s="80"/>
      <c r="F206" s="80">
        <f>90-(($A206-F$100-1)*(89/($B$86-F$100-1)))</f>
        <v>-5.1379310344827616</v>
      </c>
      <c r="G206" s="80"/>
      <c r="H206" s="80">
        <f>90-(($A206-H$100-1)*(89/($B$86-H$100-1)))</f>
        <v>-5.0681818181818272</v>
      </c>
      <c r="I206" s="80"/>
      <c r="J206" s="80">
        <f>90-(($A206-J$100-1)*(89/($B$86-J$100-1)))</f>
        <v>-5</v>
      </c>
      <c r="K206" s="80"/>
      <c r="L206" s="80">
        <f>90-(($A206-L$100-1)*(89/($B$86-L$100-1)))</f>
        <v>-4.9333333333333371</v>
      </c>
      <c r="M206" s="80"/>
      <c r="N206" s="80">
        <f>90-(($A206-N$100-1)*(89/($B$86-N$100-1)))</f>
        <v>-4.8681318681318686</v>
      </c>
      <c r="O206" s="80"/>
      <c r="P206" s="80">
        <f>90-(($A206-P$100-1)*(89/($B$86-P$100-1)))</f>
        <v>-4.8043478260869534</v>
      </c>
      <c r="Q206" s="80"/>
      <c r="R206" s="80">
        <f>90-(($A206-R$100-1)*(89/($B$86-R$100-1)))</f>
        <v>-4.7419354838709751</v>
      </c>
      <c r="S206" s="80"/>
      <c r="T206" s="80">
        <f>90-(($A206-T$100-1)*(89/($B$86-T$100-1)))</f>
        <v>-4.6808510638297918</v>
      </c>
      <c r="U206" s="80"/>
      <c r="V206" s="80">
        <f>90-(($A206-V$100-1)*(89/($B$86-V$100-1)))</f>
        <v>-4.621052631578948</v>
      </c>
      <c r="W206" s="80"/>
      <c r="X206" s="80">
        <f>90-(($A206-X$100-1)*(89/($B$86-X$100-1)))</f>
        <v>-4.5625</v>
      </c>
    </row>
    <row r="207" spans="1:24" x14ac:dyDescent="0.35">
      <c r="A207">
        <f t="shared" si="28"/>
        <v>107</v>
      </c>
      <c r="B207" s="80">
        <f>90-(($A207-B$100-1)*(89/($B$86-B$100-1)))</f>
        <v>-6.3294117647058812</v>
      </c>
      <c r="C207" s="80"/>
      <c r="D207" s="80">
        <f>90-(($A207-D$100-1)*(89/($B$86-D$100-1)))</f>
        <v>-6.2441860465116292</v>
      </c>
      <c r="E207" s="80"/>
      <c r="F207" s="80">
        <f>90-(($A207-F$100-1)*(89/($B$86-F$100-1)))</f>
        <v>-6.1609195402298838</v>
      </c>
      <c r="G207" s="80"/>
      <c r="H207" s="80">
        <f>90-(($A207-H$100-1)*(89/($B$86-H$100-1)))</f>
        <v>-6.0795454545454675</v>
      </c>
      <c r="I207" s="80"/>
      <c r="J207" s="80">
        <f>90-(($A207-J$100-1)*(89/($B$86-J$100-1)))</f>
        <v>-6</v>
      </c>
      <c r="K207" s="80"/>
      <c r="L207" s="80">
        <f>90-(($A207-L$100-1)*(89/($B$86-L$100-1)))</f>
        <v>-5.9222222222222314</v>
      </c>
      <c r="M207" s="80"/>
      <c r="N207" s="80">
        <f>90-(($A207-N$100-1)*(89/($B$86-N$100-1)))</f>
        <v>-5.8461538461538396</v>
      </c>
      <c r="O207" s="80"/>
      <c r="P207" s="80">
        <f>90-(($A207-P$100-1)*(89/($B$86-P$100-1)))</f>
        <v>-5.7717391304347814</v>
      </c>
      <c r="Q207" s="80"/>
      <c r="R207" s="80">
        <f>90-(($A207-R$100-1)*(89/($B$86-R$100-1)))</f>
        <v>-5.6989247311827995</v>
      </c>
      <c r="S207" s="80"/>
      <c r="T207" s="80">
        <f>90-(($A207-T$100-1)*(89/($B$86-T$100-1)))</f>
        <v>-5.6276595744680833</v>
      </c>
      <c r="U207" s="80"/>
      <c r="V207" s="80">
        <f>90-(($A207-V$100-1)*(89/($B$86-V$100-1)))</f>
        <v>-5.5578947368421012</v>
      </c>
      <c r="W207" s="80"/>
      <c r="X207" s="80">
        <f>90-(($A207-X$100-1)*(89/($B$86-X$100-1)))</f>
        <v>-5.4895833333333428</v>
      </c>
    </row>
    <row r="208" spans="1:24" x14ac:dyDescent="0.35">
      <c r="A208">
        <f t="shared" si="28"/>
        <v>108</v>
      </c>
      <c r="B208" s="80">
        <f>90-(($A208-B$100-1)*(89/($B$86-B$100-1)))</f>
        <v>-7.3764705882352928</v>
      </c>
      <c r="C208" s="80"/>
      <c r="D208" s="80">
        <f>90-(($A208-D$100-1)*(89/($B$86-D$100-1)))</f>
        <v>-7.2790697674418681</v>
      </c>
      <c r="E208" s="80"/>
      <c r="F208" s="80">
        <f>90-(($A208-F$100-1)*(89/($B$86-F$100-1)))</f>
        <v>-7.1839080459770059</v>
      </c>
      <c r="G208" s="80"/>
      <c r="H208" s="80">
        <f>90-(($A208-H$100-1)*(89/($B$86-H$100-1)))</f>
        <v>-7.0909090909090935</v>
      </c>
      <c r="I208" s="80"/>
      <c r="J208" s="80">
        <f>90-(($A208-J$100-1)*(89/($B$86-J$100-1)))</f>
        <v>-7</v>
      </c>
      <c r="K208" s="80"/>
      <c r="L208" s="80">
        <f>90-(($A208-L$100-1)*(89/($B$86-L$100-1)))</f>
        <v>-6.9111111111111114</v>
      </c>
      <c r="M208" s="80"/>
      <c r="N208" s="80">
        <f>90-(($A208-N$100-1)*(89/($B$86-N$100-1)))</f>
        <v>-6.8241758241758248</v>
      </c>
      <c r="O208" s="80"/>
      <c r="P208" s="80">
        <f>90-(($A208-P$100-1)*(89/($B$86-P$100-1)))</f>
        <v>-6.7391304347826093</v>
      </c>
      <c r="Q208" s="80"/>
      <c r="R208" s="80">
        <f>90-(($A208-R$100-1)*(89/($B$86-R$100-1)))</f>
        <v>-6.655913978494624</v>
      </c>
      <c r="S208" s="80"/>
      <c r="T208" s="80">
        <f>90-(($A208-T$100-1)*(89/($B$86-T$100-1)))</f>
        <v>-6.5744680851063748</v>
      </c>
      <c r="U208" s="80"/>
      <c r="V208" s="80">
        <f>90-(($A208-V$100-1)*(89/($B$86-V$100-1)))</f>
        <v>-6.4947368421052687</v>
      </c>
      <c r="W208" s="80"/>
      <c r="X208" s="80">
        <f>90-(($A208-X$100-1)*(89/($B$86-X$100-1)))</f>
        <v>-6.4166666666666714</v>
      </c>
    </row>
    <row r="209" spans="1:24" x14ac:dyDescent="0.35">
      <c r="A209">
        <f t="shared" si="28"/>
        <v>109</v>
      </c>
      <c r="B209" s="80">
        <f>90-(($A209-B$100-1)*(89/($B$86-B$100-1)))</f>
        <v>-8.4235294117647044</v>
      </c>
      <c r="C209" s="80"/>
      <c r="D209" s="80">
        <f>90-(($A209-D$100-1)*(89/($B$86-D$100-1)))</f>
        <v>-8.3139534883720927</v>
      </c>
      <c r="E209" s="80"/>
      <c r="F209" s="80">
        <f>90-(($A209-F$100-1)*(89/($B$86-F$100-1)))</f>
        <v>-8.2068965517241281</v>
      </c>
      <c r="G209" s="80"/>
      <c r="H209" s="80">
        <f>90-(($A209-H$100-1)*(89/($B$86-H$100-1)))</f>
        <v>-8.1022727272727337</v>
      </c>
      <c r="I209" s="80"/>
      <c r="J209" s="80">
        <f>90-(($A209-J$100-1)*(89/($B$86-J$100-1)))</f>
        <v>-8</v>
      </c>
      <c r="K209" s="80"/>
      <c r="L209" s="80">
        <f>90-(($A209-L$100-1)*(89/($B$86-L$100-1)))</f>
        <v>-7.9000000000000057</v>
      </c>
      <c r="M209" s="80"/>
      <c r="N209" s="80">
        <f>90-(($A209-N$100-1)*(89/($B$86-N$100-1)))</f>
        <v>-7.8021978021977958</v>
      </c>
      <c r="O209" s="80"/>
      <c r="P209" s="80">
        <f>90-(($A209-P$100-1)*(89/($B$86-P$100-1)))</f>
        <v>-7.7065217391304373</v>
      </c>
      <c r="Q209" s="80"/>
      <c r="R209" s="80">
        <f>90-(($A209-R$100-1)*(89/($B$86-R$100-1)))</f>
        <v>-7.6129032258064626</v>
      </c>
      <c r="S209" s="80"/>
      <c r="T209" s="80">
        <f>90-(($A209-T$100-1)*(89/($B$86-T$100-1)))</f>
        <v>-7.5212765957446805</v>
      </c>
      <c r="U209" s="80"/>
      <c r="V209" s="80">
        <f>90-(($A209-V$100-1)*(89/($B$86-V$100-1)))</f>
        <v>-7.431578947368422</v>
      </c>
      <c r="W209" s="80"/>
      <c r="X209" s="80">
        <f>90-(($A209-X$100-1)*(89/($B$86-X$100-1)))</f>
        <v>-7.34375</v>
      </c>
    </row>
    <row r="210" spans="1:24" x14ac:dyDescent="0.35">
      <c r="A210">
        <f t="shared" si="28"/>
        <v>110</v>
      </c>
      <c r="B210" s="80">
        <f>90-(($A210-B$100-1)*(89/($B$86-B$100-1)))</f>
        <v>-9.470588235294116</v>
      </c>
      <c r="C210" s="80"/>
      <c r="D210" s="80">
        <f>90-(($A210-D$100-1)*(89/($B$86-D$100-1)))</f>
        <v>-9.3488372093023315</v>
      </c>
      <c r="E210" s="80"/>
      <c r="F210" s="80">
        <f>90-(($A210-F$100-1)*(89/($B$86-F$100-1)))</f>
        <v>-9.2298850574712645</v>
      </c>
      <c r="G210" s="80"/>
      <c r="H210" s="80">
        <f>90-(($A210-H$100-1)*(89/($B$86-H$100-1)))</f>
        <v>-9.113636363636374</v>
      </c>
      <c r="I210" s="80"/>
      <c r="J210" s="80">
        <f>90-(($A210-J$100-1)*(89/($B$86-J$100-1)))</f>
        <v>-9</v>
      </c>
      <c r="K210" s="80"/>
      <c r="L210" s="80">
        <f>90-(($A210-L$100-1)*(89/($B$86-L$100-1)))</f>
        <v>-8.8888888888888857</v>
      </c>
      <c r="M210" s="80"/>
      <c r="N210" s="80">
        <f>90-(($A210-N$100-1)*(89/($B$86-N$100-1)))</f>
        <v>-8.780219780219781</v>
      </c>
      <c r="O210" s="80"/>
      <c r="P210" s="80">
        <f>90-(($A210-P$100-1)*(89/($B$86-P$100-1)))</f>
        <v>-8.673913043478251</v>
      </c>
      <c r="Q210" s="80"/>
      <c r="R210" s="80">
        <f>90-(($A210-R$100-1)*(89/($B$86-R$100-1)))</f>
        <v>-8.5698924731182871</v>
      </c>
      <c r="S210" s="80"/>
      <c r="T210" s="80">
        <f>90-(($A210-T$100-1)*(89/($B$86-T$100-1)))</f>
        <v>-8.4680851063829721</v>
      </c>
      <c r="U210" s="80"/>
      <c r="V210" s="80">
        <f>90-(($A210-V$100-1)*(89/($B$86-V$100-1)))</f>
        <v>-8.3684210526315752</v>
      </c>
      <c r="W210" s="80"/>
      <c r="X210" s="80">
        <f>90-(($A210-X$100-1)*(89/($B$86-X$100-1)))</f>
        <v>-8.2708333333333428</v>
      </c>
    </row>
    <row r="211" spans="1:24" x14ac:dyDescent="0.35">
      <c r="A211">
        <f t="shared" si="28"/>
        <v>111</v>
      </c>
      <c r="B211" s="80">
        <f>90-(($A211-B$100-1)*(89/($B$86-B$100-1)))</f>
        <v>-10.517647058823542</v>
      </c>
      <c r="C211" s="80"/>
      <c r="D211" s="80">
        <f>90-(($A211-D$100-1)*(89/($B$86-D$100-1)))</f>
        <v>-10.38372093023257</v>
      </c>
      <c r="E211" s="80"/>
      <c r="F211" s="80">
        <f>90-(($A211-F$100-1)*(89/($B$86-F$100-1)))</f>
        <v>-10.252873563218387</v>
      </c>
      <c r="G211" s="80"/>
      <c r="H211" s="80">
        <f>90-(($A211-H$100-1)*(89/($B$86-H$100-1)))</f>
        <v>-10.125000000000014</v>
      </c>
      <c r="I211" s="80"/>
      <c r="J211" s="80">
        <f>90-(($A211-J$100-1)*(89/($B$86-J$100-1)))</f>
        <v>-10</v>
      </c>
      <c r="K211" s="80"/>
      <c r="L211" s="80">
        <f>90-(($A211-L$100-1)*(89/($B$86-L$100-1)))</f>
        <v>-9.87777777777778</v>
      </c>
      <c r="M211" s="80"/>
      <c r="N211" s="80">
        <f>90-(($A211-N$100-1)*(89/($B$86-N$100-1)))</f>
        <v>-9.758241758241752</v>
      </c>
      <c r="O211" s="80"/>
      <c r="P211" s="80">
        <f>90-(($A211-P$100-1)*(89/($B$86-P$100-1)))</f>
        <v>-9.6413043478260789</v>
      </c>
      <c r="Q211" s="80"/>
      <c r="R211" s="80">
        <f>90-(($A211-R$100-1)*(89/($B$86-R$100-1)))</f>
        <v>-9.5268817204301115</v>
      </c>
      <c r="S211" s="80"/>
      <c r="T211" s="80">
        <f>90-(($A211-T$100-1)*(89/($B$86-T$100-1)))</f>
        <v>-9.4148936170212778</v>
      </c>
      <c r="U211" s="80"/>
      <c r="V211" s="80">
        <f>90-(($A211-V$100-1)*(89/($B$86-V$100-1)))</f>
        <v>-9.3052631578947427</v>
      </c>
      <c r="W211" s="80"/>
      <c r="X211" s="80">
        <f>90-(($A211-X$100-1)*(89/($B$86-X$100-1)))</f>
        <v>-9.1979166666666714</v>
      </c>
    </row>
    <row r="212" spans="1:24" x14ac:dyDescent="0.35">
      <c r="A212">
        <f t="shared" si="28"/>
        <v>112</v>
      </c>
      <c r="B212" s="80">
        <f>90-(($A212-B$100-1)*(89/($B$86-B$100-1)))</f>
        <v>-11.564705882352953</v>
      </c>
      <c r="C212" s="80"/>
      <c r="D212" s="80">
        <f>90-(($A212-D$100-1)*(89/($B$86-D$100-1)))</f>
        <v>-11.418604651162795</v>
      </c>
      <c r="E212" s="80"/>
      <c r="F212" s="80">
        <f>90-(($A212-F$100-1)*(89/($B$86-F$100-1)))</f>
        <v>-11.275862068965509</v>
      </c>
      <c r="G212" s="80"/>
      <c r="H212" s="80">
        <f>90-(($A212-H$100-1)*(89/($B$86-H$100-1)))</f>
        <v>-11.13636363636364</v>
      </c>
      <c r="I212" s="80"/>
      <c r="J212" s="80">
        <f>90-(($A212-J$100-1)*(89/($B$86-J$100-1)))</f>
        <v>-11</v>
      </c>
      <c r="K212" s="80"/>
      <c r="L212" s="80">
        <f>90-(($A212-L$100-1)*(89/($B$86-L$100-1)))</f>
        <v>-10.866666666666674</v>
      </c>
      <c r="M212" s="80"/>
      <c r="N212" s="80">
        <f>90-(($A212-N$100-1)*(89/($B$86-N$100-1)))</f>
        <v>-10.736263736263737</v>
      </c>
      <c r="O212" s="80"/>
      <c r="P212" s="80">
        <f>90-(($A212-P$100-1)*(89/($B$86-P$100-1)))</f>
        <v>-10.608695652173907</v>
      </c>
      <c r="Q212" s="80"/>
      <c r="R212" s="80">
        <f>90-(($A212-R$100-1)*(89/($B$86-R$100-1)))</f>
        <v>-10.483870967741936</v>
      </c>
      <c r="S212" s="80"/>
      <c r="T212" s="80">
        <f>90-(($A212-T$100-1)*(89/($B$86-T$100-1)))</f>
        <v>-10.361702127659569</v>
      </c>
      <c r="U212" s="80"/>
      <c r="V212" s="80">
        <f>90-(($A212-V$100-1)*(89/($B$86-V$100-1)))</f>
        <v>-10.242105263157896</v>
      </c>
      <c r="W212" s="80"/>
      <c r="X212" s="80">
        <f>90-(($A212-X$100-1)*(89/($B$86-X$100-1)))</f>
        <v>-10.125</v>
      </c>
    </row>
    <row r="213" spans="1:24" x14ac:dyDescent="0.35">
      <c r="A213">
        <f t="shared" si="28"/>
        <v>113</v>
      </c>
      <c r="B213" s="80">
        <f>90-(($A213-B$100-1)*(89/($B$86-B$100-1)))</f>
        <v>-12.611764705882365</v>
      </c>
      <c r="C213" s="80"/>
      <c r="D213" s="80">
        <f>90-(($A213-D$100-1)*(89/($B$86-D$100-1)))</f>
        <v>-12.453488372093034</v>
      </c>
      <c r="E213" s="80"/>
      <c r="F213" s="80">
        <f>90-(($A213-F$100-1)*(89/($B$86-F$100-1)))</f>
        <v>-12.298850574712645</v>
      </c>
      <c r="G213" s="80"/>
      <c r="H213" s="80">
        <f>90-(($A213-H$100-1)*(89/($B$86-H$100-1)))</f>
        <v>-12.14772727272728</v>
      </c>
      <c r="I213" s="80"/>
      <c r="J213" s="80">
        <f>90-(($A213-J$100-1)*(89/($B$86-J$100-1)))</f>
        <v>-12</v>
      </c>
      <c r="K213" s="80"/>
      <c r="L213" s="80">
        <f>90-(($A213-L$100-1)*(89/($B$86-L$100-1)))</f>
        <v>-11.855555555555554</v>
      </c>
      <c r="M213" s="80"/>
      <c r="N213" s="80">
        <f>90-(($A213-N$100-1)*(89/($B$86-N$100-1)))</f>
        <v>-11.714285714285708</v>
      </c>
      <c r="O213" s="80"/>
      <c r="P213" s="80">
        <f>90-(($A213-P$100-1)*(89/($B$86-P$100-1)))</f>
        <v>-11.576086956521735</v>
      </c>
      <c r="Q213" s="80"/>
      <c r="R213" s="80">
        <f>90-(($A213-R$100-1)*(89/($B$86-R$100-1)))</f>
        <v>-11.44086021505376</v>
      </c>
      <c r="S213" s="80"/>
      <c r="T213" s="80">
        <f>90-(($A213-T$100-1)*(89/($B$86-T$100-1)))</f>
        <v>-11.308510638297875</v>
      </c>
      <c r="U213" s="80"/>
      <c r="V213" s="80">
        <f>90-(($A213-V$100-1)*(89/($B$86-V$100-1)))</f>
        <v>-11.178947368421049</v>
      </c>
      <c r="W213" s="80"/>
      <c r="X213" s="80">
        <f>90-(($A213-X$100-1)*(89/($B$86-X$100-1)))</f>
        <v>-11.052083333333343</v>
      </c>
    </row>
    <row r="214" spans="1:24" x14ac:dyDescent="0.35">
      <c r="A214">
        <f t="shared" si="28"/>
        <v>114</v>
      </c>
      <c r="B214" s="80">
        <f>90-(($A214-B$100-1)*(89/($B$86-B$100-1)))</f>
        <v>-13.658823529411777</v>
      </c>
      <c r="C214" s="80"/>
      <c r="D214" s="80">
        <f>90-(($A214-D$100-1)*(89/($B$86-D$100-1)))</f>
        <v>-13.488372093023258</v>
      </c>
      <c r="E214" s="80"/>
      <c r="F214" s="80">
        <f>90-(($A214-F$100-1)*(89/($B$86-F$100-1)))</f>
        <v>-13.321839080459768</v>
      </c>
      <c r="G214" s="80"/>
      <c r="H214" s="80">
        <f>90-(($A214-H$100-1)*(89/($B$86-H$100-1)))</f>
        <v>-13.159090909090921</v>
      </c>
      <c r="I214" s="80"/>
      <c r="J214" s="80">
        <f>90-(($A214-J$100-1)*(89/($B$86-J$100-1)))</f>
        <v>-13</v>
      </c>
      <c r="K214" s="80"/>
      <c r="L214" s="80">
        <f>90-(($A214-L$100-1)*(89/($B$86-L$100-1)))</f>
        <v>-12.844444444444449</v>
      </c>
      <c r="M214" s="80"/>
      <c r="N214" s="80">
        <f>90-(($A214-N$100-1)*(89/($B$86-N$100-1)))</f>
        <v>-12.692307692307693</v>
      </c>
      <c r="O214" s="80"/>
      <c r="P214" s="80">
        <f>90-(($A214-P$100-1)*(89/($B$86-P$100-1)))</f>
        <v>-12.543478260869563</v>
      </c>
      <c r="Q214" s="80"/>
      <c r="R214" s="80">
        <f>90-(($A214-R$100-1)*(89/($B$86-R$100-1)))</f>
        <v>-12.397849462365599</v>
      </c>
      <c r="S214" s="80"/>
      <c r="T214" s="80">
        <f>90-(($A214-T$100-1)*(89/($B$86-T$100-1)))</f>
        <v>-12.255319148936167</v>
      </c>
      <c r="U214" s="80"/>
      <c r="V214" s="80">
        <f>90-(($A214-V$100-1)*(89/($B$86-V$100-1)))</f>
        <v>-12.115789473684217</v>
      </c>
      <c r="W214" s="80"/>
      <c r="X214" s="80">
        <f>90-(($A214-X$100-1)*(89/($B$86-X$100-1)))</f>
        <v>-11.979166666666671</v>
      </c>
    </row>
    <row r="215" spans="1:24" x14ac:dyDescent="0.35">
      <c r="A215">
        <f t="shared" si="28"/>
        <v>115</v>
      </c>
      <c r="B215" s="80">
        <f>90-(($A215-B$100-1)*(89/($B$86-B$100-1)))</f>
        <v>-14.705882352941188</v>
      </c>
      <c r="C215" s="80"/>
      <c r="D215" s="80">
        <f>90-(($A215-D$100-1)*(89/($B$86-D$100-1)))</f>
        <v>-14.523255813953497</v>
      </c>
      <c r="E215" s="80"/>
      <c r="F215" s="80">
        <f>90-(($A215-F$100-1)*(89/($B$86-F$100-1)))</f>
        <v>-14.34482758620689</v>
      </c>
      <c r="G215" s="80"/>
      <c r="H215" s="80">
        <f>90-(($A215-H$100-1)*(89/($B$86-H$100-1)))</f>
        <v>-14.170454545454561</v>
      </c>
      <c r="I215" s="80"/>
      <c r="J215" s="80">
        <f>90-(($A215-J$100-1)*(89/($B$86-J$100-1)))</f>
        <v>-14</v>
      </c>
      <c r="K215" s="80"/>
      <c r="L215" s="80">
        <f>90-(($A215-L$100-1)*(89/($B$86-L$100-1)))</f>
        <v>-13.833333333333343</v>
      </c>
      <c r="M215" s="80"/>
      <c r="N215" s="80">
        <f>90-(($A215-N$100-1)*(89/($B$86-N$100-1)))</f>
        <v>-13.670329670329664</v>
      </c>
      <c r="O215" s="80"/>
      <c r="P215" s="80">
        <f>90-(($A215-P$100-1)*(89/($B$86-P$100-1)))</f>
        <v>-13.510869565217391</v>
      </c>
      <c r="Q215" s="80"/>
      <c r="R215" s="80">
        <f>90-(($A215-R$100-1)*(89/($B$86-R$100-1)))</f>
        <v>-13.354838709677423</v>
      </c>
      <c r="S215" s="80"/>
      <c r="T215" s="80">
        <f>90-(($A215-T$100-1)*(89/($B$86-T$100-1)))</f>
        <v>-13.202127659574472</v>
      </c>
      <c r="U215" s="80"/>
      <c r="V215" s="80">
        <f>90-(($A215-V$100-1)*(89/($B$86-V$100-1)))</f>
        <v>-13.05263157894737</v>
      </c>
      <c r="W215" s="80"/>
      <c r="X215" s="80">
        <f>90-(($A215-X$100-1)*(89/($B$86-X$100-1)))</f>
        <v>-12.90625</v>
      </c>
    </row>
    <row r="216" spans="1:24" x14ac:dyDescent="0.35">
      <c r="A216">
        <f t="shared" si="28"/>
        <v>116</v>
      </c>
      <c r="B216" s="80">
        <f>90-(($A216-B$100-1)*(89/($B$86-B$100-1)))</f>
        <v>-15.7529411764706</v>
      </c>
      <c r="C216" s="80"/>
      <c r="D216" s="80">
        <f>90-(($A216-D$100-1)*(89/($B$86-D$100-1)))</f>
        <v>-15.558139534883722</v>
      </c>
      <c r="E216" s="80"/>
      <c r="F216" s="80">
        <f>90-(($A216-F$100-1)*(89/($B$86-F$100-1)))</f>
        <v>-15.367816091954026</v>
      </c>
      <c r="G216" s="80"/>
      <c r="H216" s="80">
        <f>90-(($A216-H$100-1)*(89/($B$86-H$100-1)))</f>
        <v>-15.181818181818187</v>
      </c>
      <c r="I216" s="80"/>
      <c r="J216" s="80">
        <f>90-(($A216-J$100-1)*(89/($B$86-J$100-1)))</f>
        <v>-15</v>
      </c>
      <c r="K216" s="80"/>
      <c r="L216" s="80">
        <f>90-(($A216-L$100-1)*(89/($B$86-L$100-1)))</f>
        <v>-14.822222222222223</v>
      </c>
      <c r="M216" s="80"/>
      <c r="N216" s="80">
        <f>90-(($A216-N$100-1)*(89/($B$86-N$100-1)))</f>
        <v>-14.64835164835165</v>
      </c>
      <c r="O216" s="80"/>
      <c r="P216" s="80">
        <f>90-(($A216-P$100-1)*(89/($B$86-P$100-1)))</f>
        <v>-14.478260869565219</v>
      </c>
      <c r="Q216" s="80"/>
      <c r="R216" s="80">
        <f>90-(($A216-R$100-1)*(89/($B$86-R$100-1)))</f>
        <v>-14.311827956989248</v>
      </c>
      <c r="S216" s="80"/>
      <c r="T216" s="80">
        <f>90-(($A216-T$100-1)*(89/($B$86-T$100-1)))</f>
        <v>-14.148936170212764</v>
      </c>
      <c r="U216" s="80"/>
      <c r="V216" s="80">
        <f>90-(($A216-V$100-1)*(89/($B$86-V$100-1)))</f>
        <v>-13.989473684210523</v>
      </c>
      <c r="W216" s="80"/>
      <c r="X216" s="80">
        <f>90-(($A216-X$100-1)*(89/($B$86-X$100-1)))</f>
        <v>-13.833333333333343</v>
      </c>
    </row>
    <row r="217" spans="1:24" x14ac:dyDescent="0.35">
      <c r="A217">
        <f t="shared" si="28"/>
        <v>117</v>
      </c>
      <c r="B217" s="80">
        <f>90-(($A217-B$100-1)*(89/($B$86-B$100-1)))</f>
        <v>-16.800000000000011</v>
      </c>
      <c r="C217" s="80"/>
      <c r="D217" s="80">
        <f>90-(($A217-D$100-1)*(89/($B$86-D$100-1)))</f>
        <v>-16.593023255813961</v>
      </c>
      <c r="E217" s="80"/>
      <c r="F217" s="80">
        <f>90-(($A217-F$100-1)*(89/($B$86-F$100-1)))</f>
        <v>-16.390804597701148</v>
      </c>
      <c r="G217" s="80"/>
      <c r="H217" s="80">
        <f>90-(($A217-H$100-1)*(89/($B$86-H$100-1)))</f>
        <v>-16.193181818181827</v>
      </c>
      <c r="I217" s="80"/>
      <c r="J217" s="80">
        <f>90-(($A217-J$100-1)*(89/($B$86-J$100-1)))</f>
        <v>-16</v>
      </c>
      <c r="K217" s="80"/>
      <c r="L217" s="80">
        <f>90-(($A217-L$100-1)*(89/($B$86-L$100-1)))</f>
        <v>-15.811111111111117</v>
      </c>
      <c r="M217" s="80"/>
      <c r="N217" s="80">
        <f>90-(($A217-N$100-1)*(89/($B$86-N$100-1)))</f>
        <v>-15.626373626373621</v>
      </c>
      <c r="O217" s="80"/>
      <c r="P217" s="80">
        <f>90-(($A217-P$100-1)*(89/($B$86-P$100-1)))</f>
        <v>-15.445652173913047</v>
      </c>
      <c r="Q217" s="80"/>
      <c r="R217" s="80">
        <f>90-(($A217-R$100-1)*(89/($B$86-R$100-1)))</f>
        <v>-15.268817204301087</v>
      </c>
      <c r="S217" s="80"/>
      <c r="T217" s="80">
        <f>90-(($A217-T$100-1)*(89/($B$86-T$100-1)))</f>
        <v>-15.095744680851055</v>
      </c>
      <c r="U217" s="80"/>
      <c r="V217" s="80">
        <f>90-(($A217-V$100-1)*(89/($B$86-V$100-1)))</f>
        <v>-14.926315789473691</v>
      </c>
      <c r="W217" s="80"/>
      <c r="X217" s="80">
        <f>90-(($A217-X$100-1)*(89/($B$86-X$100-1)))</f>
        <v>-14.760416666666671</v>
      </c>
    </row>
    <row r="218" spans="1:24" x14ac:dyDescent="0.35">
      <c r="A218">
        <f t="shared" si="28"/>
        <v>118</v>
      </c>
      <c r="B218" s="80">
        <f>90-(($A218-B$100-1)*(89/($B$86-B$100-1)))</f>
        <v>-17.847058823529423</v>
      </c>
      <c r="C218" s="80"/>
      <c r="D218" s="80">
        <f>90-(($A218-D$100-1)*(89/($B$86-D$100-1)))</f>
        <v>-17.627906976744185</v>
      </c>
      <c r="E218" s="80"/>
      <c r="F218" s="80">
        <f>90-(($A218-F$100-1)*(89/($B$86-F$100-1)))</f>
        <v>-17.41379310344827</v>
      </c>
      <c r="G218" s="80"/>
      <c r="H218" s="80">
        <f>90-(($A218-H$100-1)*(89/($B$86-H$100-1)))</f>
        <v>-17.204545454545467</v>
      </c>
      <c r="I218" s="80"/>
      <c r="J218" s="80">
        <f>90-(($A218-J$100-1)*(89/($B$86-J$100-1)))</f>
        <v>-17</v>
      </c>
      <c r="K218" s="80"/>
      <c r="L218" s="80">
        <f>90-(($A218-L$100-1)*(89/($B$86-L$100-1)))</f>
        <v>-16.800000000000011</v>
      </c>
      <c r="M218" s="80"/>
      <c r="N218" s="80">
        <f>90-(($A218-N$100-1)*(89/($B$86-N$100-1)))</f>
        <v>-16.604395604395606</v>
      </c>
      <c r="O218" s="80"/>
      <c r="P218" s="80">
        <f>90-(($A218-P$100-1)*(89/($B$86-P$100-1)))</f>
        <v>-16.41304347826086</v>
      </c>
      <c r="Q218" s="80"/>
      <c r="R218" s="80">
        <f>90-(($A218-R$100-1)*(89/($B$86-R$100-1)))</f>
        <v>-16.225806451612911</v>
      </c>
      <c r="S218" s="80"/>
      <c r="T218" s="80">
        <f>90-(($A218-T$100-1)*(89/($B$86-T$100-1)))</f>
        <v>-16.042553191489361</v>
      </c>
      <c r="U218" s="80"/>
      <c r="V218" s="80">
        <f>90-(($A218-V$100-1)*(89/($B$86-V$100-1)))</f>
        <v>-15.863157894736844</v>
      </c>
      <c r="W218" s="80"/>
      <c r="X218" s="80">
        <f>90-(($A218-X$100-1)*(89/($B$86-X$100-1)))</f>
        <v>-15.6875</v>
      </c>
    </row>
    <row r="219" spans="1:24" x14ac:dyDescent="0.35">
      <c r="A219">
        <f t="shared" si="28"/>
        <v>119</v>
      </c>
      <c r="B219" s="80">
        <f>90-(($A219-B$100-1)*(89/($B$86-B$100-1)))</f>
        <v>-18.894117647058835</v>
      </c>
      <c r="C219" s="80"/>
      <c r="D219" s="80">
        <f>90-(($A219-D$100-1)*(89/($B$86-D$100-1)))</f>
        <v>-18.662790697674424</v>
      </c>
      <c r="E219" s="80"/>
      <c r="F219" s="80">
        <f>90-(($A219-F$100-1)*(89/($B$86-F$100-1)))</f>
        <v>-18.436781609195393</v>
      </c>
      <c r="G219" s="80"/>
      <c r="H219" s="80">
        <f>90-(($A219-H$100-1)*(89/($B$86-H$100-1)))</f>
        <v>-18.215909090909108</v>
      </c>
      <c r="I219" s="80"/>
      <c r="J219" s="80">
        <f>90-(($A219-J$100-1)*(89/($B$86-J$100-1)))</f>
        <v>-18</v>
      </c>
      <c r="K219" s="80"/>
      <c r="L219" s="80">
        <f>90-(($A219-L$100-1)*(89/($B$86-L$100-1)))</f>
        <v>-17.788888888888891</v>
      </c>
      <c r="M219" s="80"/>
      <c r="N219" s="80">
        <f>90-(($A219-N$100-1)*(89/($B$86-N$100-1)))</f>
        <v>-17.582417582417577</v>
      </c>
      <c r="O219" s="80"/>
      <c r="P219" s="80">
        <f>90-(($A219-P$100-1)*(89/($B$86-P$100-1)))</f>
        <v>-17.380434782608688</v>
      </c>
      <c r="Q219" s="80"/>
      <c r="R219" s="80">
        <f>90-(($A219-R$100-1)*(89/($B$86-R$100-1)))</f>
        <v>-17.182795698924735</v>
      </c>
      <c r="S219" s="80"/>
      <c r="T219" s="80">
        <f>90-(($A219-T$100-1)*(89/($B$86-T$100-1)))</f>
        <v>-16.989361702127653</v>
      </c>
      <c r="U219" s="80"/>
      <c r="V219" s="80">
        <f>90-(($A219-V$100-1)*(89/($B$86-V$100-1)))</f>
        <v>-16.799999999999997</v>
      </c>
      <c r="W219" s="80"/>
      <c r="X219" s="80">
        <f>90-(($A219-X$100-1)*(89/($B$86-X$100-1)))</f>
        <v>-16.614583333333343</v>
      </c>
    </row>
    <row r="220" spans="1:24" x14ac:dyDescent="0.35">
      <c r="A220">
        <f t="shared" si="28"/>
        <v>120</v>
      </c>
      <c r="B220" s="80">
        <f>90-(($A220-B$100-1)*(89/($B$86-B$100-1)))</f>
        <v>-19.941176470588246</v>
      </c>
      <c r="C220" s="80"/>
      <c r="D220" s="80">
        <f>90-(($A220-D$100-1)*(89/($B$86-D$100-1)))</f>
        <v>-19.697674418604663</v>
      </c>
      <c r="E220" s="80"/>
      <c r="F220" s="80">
        <f>90-(($A220-F$100-1)*(89/($B$86-F$100-1)))</f>
        <v>-19.459770114942529</v>
      </c>
      <c r="G220" s="80"/>
      <c r="H220" s="80">
        <f>90-(($A220-H$100-1)*(89/($B$86-H$100-1)))</f>
        <v>-19.227272727272734</v>
      </c>
      <c r="I220" s="80"/>
      <c r="J220" s="80">
        <f>90-(($A220-J$100-1)*(89/($B$86-J$100-1)))</f>
        <v>-19</v>
      </c>
      <c r="K220" s="80"/>
      <c r="L220" s="80">
        <f>90-(($A220-L$100-1)*(89/($B$86-L$100-1)))</f>
        <v>-18.777777777777786</v>
      </c>
      <c r="M220" s="80"/>
      <c r="N220" s="80">
        <f>90-(($A220-N$100-1)*(89/($B$86-N$100-1)))</f>
        <v>-18.560439560439562</v>
      </c>
      <c r="O220" s="80"/>
      <c r="P220" s="80">
        <f>90-(($A220-P$100-1)*(89/($B$86-P$100-1)))</f>
        <v>-18.347826086956516</v>
      </c>
      <c r="Q220" s="80"/>
      <c r="R220" s="80">
        <f>90-(($A220-R$100-1)*(89/($B$86-R$100-1)))</f>
        <v>-18.13978494623656</v>
      </c>
      <c r="S220" s="80"/>
      <c r="T220" s="80">
        <f>90-(($A220-T$100-1)*(89/($B$86-T$100-1)))</f>
        <v>-17.936170212765958</v>
      </c>
      <c r="U220" s="80"/>
      <c r="V220" s="80">
        <f>90-(($A220-V$100-1)*(89/($B$86-V$100-1)))</f>
        <v>-17.736842105263165</v>
      </c>
      <c r="W220" s="80"/>
      <c r="X220" s="80">
        <f>90-(($A220-X$100-1)*(89/($B$86-X$100-1)))</f>
        <v>-17.541666666666671</v>
      </c>
    </row>
    <row r="221" spans="1:24" x14ac:dyDescent="0.35">
      <c r="A221">
        <f t="shared" si="28"/>
        <v>121</v>
      </c>
      <c r="B221" s="80">
        <f>90-(($A221-B$100-1)*(89/($B$86-B$100-1)))</f>
        <v>-20.988235294117658</v>
      </c>
      <c r="C221" s="80"/>
      <c r="D221" s="80">
        <f>90-(($A221-D$100-1)*(89/($B$86-D$100-1)))</f>
        <v>-20.732558139534888</v>
      </c>
      <c r="E221" s="80"/>
      <c r="F221" s="80">
        <f>90-(($A221-F$100-1)*(89/($B$86-F$100-1)))</f>
        <v>-20.482758620689651</v>
      </c>
      <c r="G221" s="80"/>
      <c r="H221" s="80">
        <f>90-(($A221-H$100-1)*(89/($B$86-H$100-1)))</f>
        <v>-20.238636363636374</v>
      </c>
      <c r="I221" s="80"/>
      <c r="J221" s="80">
        <f>90-(($A221-J$100-1)*(89/($B$86-J$100-1)))</f>
        <v>-20</v>
      </c>
      <c r="K221" s="80"/>
      <c r="L221" s="80">
        <f>90-(($A221-L$100-1)*(89/($B$86-L$100-1)))</f>
        <v>-19.766666666666666</v>
      </c>
      <c r="M221" s="80"/>
      <c r="N221" s="80">
        <f>90-(($A221-N$100-1)*(89/($B$86-N$100-1)))</f>
        <v>-19.538461538461533</v>
      </c>
      <c r="O221" s="80"/>
      <c r="P221" s="80">
        <f>90-(($A221-P$100-1)*(89/($B$86-P$100-1)))</f>
        <v>-19.315217391304344</v>
      </c>
      <c r="Q221" s="80"/>
      <c r="R221" s="80">
        <f>90-(($A221-R$100-1)*(89/($B$86-R$100-1)))</f>
        <v>-19.096774193548384</v>
      </c>
      <c r="S221" s="80"/>
      <c r="T221" s="80">
        <f>90-(($A221-T$100-1)*(89/($B$86-T$100-1)))</f>
        <v>-18.88297872340425</v>
      </c>
      <c r="U221" s="80"/>
      <c r="V221" s="80">
        <f>90-(($A221-V$100-1)*(89/($B$86-V$100-1)))</f>
        <v>-18.673684210526318</v>
      </c>
      <c r="W221" s="80"/>
      <c r="X221" s="80">
        <f>90-(($A221-X$100-1)*(89/($B$86-X$100-1)))</f>
        <v>-18.46875</v>
      </c>
    </row>
    <row r="222" spans="1:24" x14ac:dyDescent="0.35">
      <c r="A222">
        <f t="shared" si="28"/>
        <v>122</v>
      </c>
      <c r="B222" s="80">
        <f>90-(($A222-B$100-1)*(89/($B$86-B$100-1)))</f>
        <v>-22.035294117647069</v>
      </c>
      <c r="C222" s="80"/>
      <c r="D222" s="80">
        <f>90-(($A222-D$100-1)*(89/($B$86-D$100-1)))</f>
        <v>-21.767441860465127</v>
      </c>
      <c r="E222" s="80"/>
      <c r="F222" s="80">
        <f>90-(($A222-F$100-1)*(89/($B$86-F$100-1)))</f>
        <v>-21.505747126436773</v>
      </c>
      <c r="G222" s="80"/>
      <c r="H222" s="80">
        <f>90-(($A222-H$100-1)*(89/($B$86-H$100-1)))</f>
        <v>-21.250000000000014</v>
      </c>
      <c r="I222" s="80"/>
      <c r="J222" s="80">
        <f>90-(($A222-J$100-1)*(89/($B$86-J$100-1)))</f>
        <v>-21</v>
      </c>
      <c r="K222" s="80"/>
      <c r="L222" s="80">
        <f>90-(($A222-L$100-1)*(89/($B$86-L$100-1)))</f>
        <v>-20.75555555555556</v>
      </c>
      <c r="M222" s="80"/>
      <c r="N222" s="80">
        <f>90-(($A222-N$100-1)*(89/($B$86-N$100-1)))</f>
        <v>-20.516483516483518</v>
      </c>
      <c r="O222" s="80"/>
      <c r="P222" s="80">
        <f>90-(($A222-P$100-1)*(89/($B$86-P$100-1)))</f>
        <v>-20.282608695652172</v>
      </c>
      <c r="Q222" s="80"/>
      <c r="R222" s="80">
        <f>90-(($A222-R$100-1)*(89/($B$86-R$100-1)))</f>
        <v>-20.053763440860223</v>
      </c>
      <c r="S222" s="80"/>
      <c r="T222" s="80">
        <f>90-(($A222-T$100-1)*(89/($B$86-T$100-1)))</f>
        <v>-19.829787234042556</v>
      </c>
      <c r="U222" s="80"/>
      <c r="V222" s="80">
        <f>90-(($A222-V$100-1)*(89/($B$86-V$100-1)))</f>
        <v>-19.610526315789471</v>
      </c>
      <c r="W222" s="80"/>
      <c r="X222" s="80">
        <f>90-(($A222-X$100-1)*(89/($B$86-X$100-1)))</f>
        <v>-19.395833333333343</v>
      </c>
    </row>
    <row r="223" spans="1:24" x14ac:dyDescent="0.35">
      <c r="A223">
        <f t="shared" si="28"/>
        <v>123</v>
      </c>
      <c r="B223" s="80">
        <f>90-(($A223-B$100-1)*(89/($B$86-B$100-1)))</f>
        <v>-23.082352941176481</v>
      </c>
      <c r="C223" s="80"/>
      <c r="D223" s="80">
        <f>90-(($A223-D$100-1)*(89/($B$86-D$100-1)))</f>
        <v>-22.802325581395351</v>
      </c>
      <c r="E223" s="80"/>
      <c r="F223" s="80">
        <f>90-(($A223-F$100-1)*(89/($B$86-F$100-1)))</f>
        <v>-22.52873563218391</v>
      </c>
      <c r="G223" s="80"/>
      <c r="H223" s="80">
        <f>90-(($A223-H$100-1)*(89/($B$86-H$100-1)))</f>
        <v>-22.261363636363654</v>
      </c>
      <c r="I223" s="80"/>
      <c r="J223" s="80">
        <f>90-(($A223-J$100-1)*(89/($B$86-J$100-1)))</f>
        <v>-22</v>
      </c>
      <c r="K223" s="80"/>
      <c r="L223" s="80">
        <f>90-(($A223-L$100-1)*(89/($B$86-L$100-1)))</f>
        <v>-21.744444444444454</v>
      </c>
      <c r="M223" s="80"/>
      <c r="N223" s="80">
        <f>90-(($A223-N$100-1)*(89/($B$86-N$100-1)))</f>
        <v>-21.494505494505489</v>
      </c>
      <c r="O223" s="80"/>
      <c r="P223" s="80">
        <f>90-(($A223-P$100-1)*(89/($B$86-P$100-1)))</f>
        <v>-21.25</v>
      </c>
      <c r="Q223" s="80"/>
      <c r="R223" s="80">
        <f>90-(($A223-R$100-1)*(89/($B$86-R$100-1)))</f>
        <v>-21.010752688172047</v>
      </c>
      <c r="S223" s="80"/>
      <c r="T223" s="80">
        <f>90-(($A223-T$100-1)*(89/($B$86-T$100-1)))</f>
        <v>-20.776595744680847</v>
      </c>
      <c r="U223" s="80"/>
      <c r="V223" s="80">
        <f>90-(($A223-V$100-1)*(89/($B$86-V$100-1)))</f>
        <v>-20.547368421052639</v>
      </c>
      <c r="W223" s="80"/>
      <c r="X223" s="80">
        <f>90-(($A223-X$100-1)*(89/($B$86-X$100-1)))</f>
        <v>-20.322916666666671</v>
      </c>
    </row>
    <row r="224" spans="1:24" x14ac:dyDescent="0.35">
      <c r="A224">
        <f t="shared" si="28"/>
        <v>124</v>
      </c>
      <c r="B224" s="80">
        <f>90-(($A224-B$100-1)*(89/($B$86-B$100-1)))</f>
        <v>-24.129411764705893</v>
      </c>
      <c r="C224" s="80"/>
      <c r="D224" s="80">
        <f>90-(($A224-D$100-1)*(89/($B$86-D$100-1)))</f>
        <v>-23.83720930232559</v>
      </c>
      <c r="E224" s="80"/>
      <c r="F224" s="80">
        <f>90-(($A224-F$100-1)*(89/($B$86-F$100-1)))</f>
        <v>-23.551724137931032</v>
      </c>
      <c r="G224" s="80"/>
      <c r="H224" s="80">
        <f>90-(($A224-H$100-1)*(89/($B$86-H$100-1)))</f>
        <v>-23.27272727272728</v>
      </c>
      <c r="I224" s="80"/>
      <c r="J224" s="80">
        <f>90-(($A224-J$100-1)*(89/($B$86-J$100-1)))</f>
        <v>-23</v>
      </c>
      <c r="K224" s="80"/>
      <c r="L224" s="80">
        <f>90-(($A224-L$100-1)*(89/($B$86-L$100-1)))</f>
        <v>-22.733333333333334</v>
      </c>
      <c r="M224" s="80"/>
      <c r="N224" s="80">
        <f>90-(($A224-N$100-1)*(89/($B$86-N$100-1)))</f>
        <v>-22.472527472527474</v>
      </c>
      <c r="O224" s="80"/>
      <c r="P224" s="80">
        <f>90-(($A224-P$100-1)*(89/($B$86-P$100-1)))</f>
        <v>-22.217391304347828</v>
      </c>
      <c r="Q224" s="80"/>
      <c r="R224" s="80">
        <f>90-(($A224-R$100-1)*(89/($B$86-R$100-1)))</f>
        <v>-21.967741935483872</v>
      </c>
      <c r="S224" s="80"/>
      <c r="T224" s="80">
        <f>90-(($A224-T$100-1)*(89/($B$86-T$100-1)))</f>
        <v>-21.723404255319153</v>
      </c>
      <c r="U224" s="80"/>
      <c r="V224" s="80">
        <f>90-(($A224-V$100-1)*(89/($B$86-V$100-1)))</f>
        <v>-21.484210526315792</v>
      </c>
      <c r="W224" s="80"/>
      <c r="X224" s="80">
        <f>90-(($A224-X$100-1)*(89/($B$86-X$100-1)))</f>
        <v>-21.25</v>
      </c>
    </row>
    <row r="225" spans="1:24" x14ac:dyDescent="0.35">
      <c r="A225">
        <f t="shared" si="28"/>
        <v>125</v>
      </c>
      <c r="B225" s="80">
        <f>90-(($A225-B$100-1)*(89/($B$86-B$100-1)))</f>
        <v>-25.176470588235304</v>
      </c>
      <c r="C225" s="80"/>
      <c r="D225" s="80">
        <f>90-(($A225-D$100-1)*(89/($B$86-D$100-1)))</f>
        <v>-24.872093023255815</v>
      </c>
      <c r="E225" s="80"/>
      <c r="F225" s="80">
        <f>90-(($A225-F$100-1)*(89/($B$86-F$100-1)))</f>
        <v>-24.574712643678154</v>
      </c>
      <c r="G225" s="80"/>
      <c r="H225" s="80">
        <f>90-(($A225-H$100-1)*(89/($B$86-H$100-1)))</f>
        <v>-24.284090909090921</v>
      </c>
      <c r="I225" s="80"/>
      <c r="J225" s="80">
        <f>90-(($A225-J$100-1)*(89/($B$86-J$100-1)))</f>
        <v>-24</v>
      </c>
      <c r="K225" s="80"/>
      <c r="L225" s="80">
        <f>90-(($A225-L$100-1)*(89/($B$86-L$100-1)))</f>
        <v>-23.722222222222229</v>
      </c>
      <c r="M225" s="80"/>
      <c r="N225" s="80">
        <f>90-(($A225-N$100-1)*(89/($B$86-N$100-1)))</f>
        <v>-23.450549450549445</v>
      </c>
      <c r="O225" s="80"/>
      <c r="P225" s="80">
        <f>90-(($A225-P$100-1)*(89/($B$86-P$100-1)))</f>
        <v>-23.184782608695642</v>
      </c>
      <c r="Q225" s="80"/>
      <c r="R225" s="80">
        <f>90-(($A225-R$100-1)*(89/($B$86-R$100-1)))</f>
        <v>-22.924731182795711</v>
      </c>
      <c r="S225" s="80"/>
      <c r="T225" s="80">
        <f>90-(($A225-T$100-1)*(89/($B$86-T$100-1)))</f>
        <v>-22.670212765957444</v>
      </c>
      <c r="U225" s="80"/>
      <c r="V225" s="80">
        <f>90-(($A225-V$100-1)*(89/($B$86-V$100-1)))</f>
        <v>-22.421052631578945</v>
      </c>
      <c r="W225" s="80"/>
      <c r="X225" s="80">
        <f>90-(($A225-X$100-1)*(89/($B$86-X$100-1)))</f>
        <v>-22.177083333333343</v>
      </c>
    </row>
    <row r="226" spans="1:24" x14ac:dyDescent="0.35">
      <c r="A226">
        <f t="shared" si="28"/>
        <v>126</v>
      </c>
      <c r="B226" s="80">
        <f>90-(($A226-B$100-1)*(89/($B$86-B$100-1)))</f>
        <v>-26.223529411764716</v>
      </c>
      <c r="C226" s="80"/>
      <c r="D226" s="80">
        <f>90-(($A226-D$100-1)*(89/($B$86-D$100-1)))</f>
        <v>-25.906976744186053</v>
      </c>
      <c r="E226" s="80"/>
      <c r="F226" s="80">
        <f>90-(($A226-F$100-1)*(89/($B$86-F$100-1)))</f>
        <v>-25.597701149425291</v>
      </c>
      <c r="G226" s="80"/>
      <c r="H226" s="80">
        <f>90-(($A226-H$100-1)*(89/($B$86-H$100-1)))</f>
        <v>-25.295454545454561</v>
      </c>
      <c r="I226" s="80"/>
      <c r="J226" s="80">
        <f>90-(($A226-J$100-1)*(89/($B$86-J$100-1)))</f>
        <v>-25</v>
      </c>
      <c r="K226" s="80"/>
      <c r="L226" s="80">
        <f>90-(($A226-L$100-1)*(89/($B$86-L$100-1)))</f>
        <v>-24.711111111111109</v>
      </c>
      <c r="M226" s="80"/>
      <c r="N226" s="80">
        <f>90-(($A226-N$100-1)*(89/($B$86-N$100-1)))</f>
        <v>-24.428571428571431</v>
      </c>
      <c r="O226" s="80"/>
      <c r="P226" s="80">
        <f>90-(($A226-P$100-1)*(89/($B$86-P$100-1)))</f>
        <v>-24.15217391304347</v>
      </c>
      <c r="Q226" s="80"/>
      <c r="R226" s="80">
        <f>90-(($A226-R$100-1)*(89/($B$86-R$100-1)))</f>
        <v>-23.881720430107535</v>
      </c>
      <c r="S226" s="80"/>
      <c r="T226" s="80">
        <f>90-(($A226-T$100-1)*(89/($B$86-T$100-1)))</f>
        <v>-23.617021276595736</v>
      </c>
      <c r="U226" s="80"/>
      <c r="V226" s="80">
        <f>90-(($A226-V$100-1)*(89/($B$86-V$100-1)))</f>
        <v>-23.357894736842113</v>
      </c>
      <c r="W226" s="80"/>
      <c r="X226" s="80">
        <f>90-(($A226-X$100-1)*(89/($B$86-X$100-1)))</f>
        <v>-23.104166666666671</v>
      </c>
    </row>
    <row r="227" spans="1:24" x14ac:dyDescent="0.35">
      <c r="A227">
        <f t="shared" si="28"/>
        <v>127</v>
      </c>
      <c r="B227" s="80">
        <f>90-(($A227-B$100-1)*(89/($B$86-B$100-1)))</f>
        <v>-27.270588235294127</v>
      </c>
      <c r="C227" s="80"/>
      <c r="D227" s="80">
        <f>90-(($A227-D$100-1)*(89/($B$86-D$100-1)))</f>
        <v>-26.941860465116292</v>
      </c>
      <c r="E227" s="80"/>
      <c r="F227" s="80">
        <f>90-(($A227-F$100-1)*(89/($B$86-F$100-1)))</f>
        <v>-26.620689655172413</v>
      </c>
      <c r="G227" s="80"/>
      <c r="H227" s="80">
        <f>90-(($A227-H$100-1)*(89/($B$86-H$100-1)))</f>
        <v>-26.306818181818187</v>
      </c>
      <c r="I227" s="80"/>
      <c r="J227" s="80">
        <f>90-(($A227-J$100-1)*(89/($B$86-J$100-1)))</f>
        <v>-26</v>
      </c>
      <c r="K227" s="80"/>
      <c r="L227" s="80">
        <f>90-(($A227-L$100-1)*(89/($B$86-L$100-1)))</f>
        <v>-25.700000000000003</v>
      </c>
      <c r="M227" s="80"/>
      <c r="N227" s="80">
        <f>90-(($A227-N$100-1)*(89/($B$86-N$100-1)))</f>
        <v>-25.406593406593402</v>
      </c>
      <c r="O227" s="80"/>
      <c r="P227" s="80">
        <f>90-(($A227-P$100-1)*(89/($B$86-P$100-1)))</f>
        <v>-25.119565217391298</v>
      </c>
      <c r="Q227" s="80"/>
      <c r="R227" s="80">
        <f>90-(($A227-R$100-1)*(89/($B$86-R$100-1)))</f>
        <v>-24.838709677419359</v>
      </c>
      <c r="S227" s="80"/>
      <c r="T227" s="80">
        <f>90-(($A227-T$100-1)*(89/($B$86-T$100-1)))</f>
        <v>-24.563829787234042</v>
      </c>
      <c r="U227" s="80"/>
      <c r="V227" s="80">
        <f>90-(($A227-V$100-1)*(89/($B$86-V$100-1)))</f>
        <v>-24.294736842105266</v>
      </c>
      <c r="W227" s="80"/>
      <c r="X227" s="80">
        <f>90-(($A227-X$100-1)*(89/($B$86-X$100-1)))</f>
        <v>-24.03125</v>
      </c>
    </row>
    <row r="228" spans="1:24" x14ac:dyDescent="0.35">
      <c r="A228">
        <f t="shared" si="28"/>
        <v>128</v>
      </c>
      <c r="B228" s="80">
        <f>90-(($A228-B$100-1)*(89/($B$86-B$100-1)))</f>
        <v>-28.317647058823539</v>
      </c>
      <c r="C228" s="80"/>
      <c r="D228" s="80">
        <f>90-(($A228-D$100-1)*(89/($B$86-D$100-1)))</f>
        <v>-27.976744186046517</v>
      </c>
      <c r="E228" s="80"/>
      <c r="F228" s="80">
        <f>90-(($A228-F$100-1)*(89/($B$86-F$100-1)))</f>
        <v>-27.643678160919535</v>
      </c>
      <c r="G228" s="80"/>
      <c r="H228" s="80">
        <f>90-(($A228-H$100-1)*(89/($B$86-H$100-1)))</f>
        <v>-27.318181818181827</v>
      </c>
      <c r="I228" s="80"/>
      <c r="J228" s="80">
        <f>90-(($A228-J$100-1)*(89/($B$86-J$100-1)))</f>
        <v>-27</v>
      </c>
      <c r="K228" s="80"/>
      <c r="L228" s="80">
        <f>90-(($A228-L$100-1)*(89/($B$86-L$100-1)))</f>
        <v>-26.688888888888897</v>
      </c>
      <c r="M228" s="80"/>
      <c r="N228" s="80">
        <f>90-(($A228-N$100-1)*(89/($B$86-N$100-1)))</f>
        <v>-26.384615384615387</v>
      </c>
      <c r="O228" s="80"/>
      <c r="P228" s="80">
        <f>90-(($A228-P$100-1)*(89/($B$86-P$100-1)))</f>
        <v>-26.086956521739125</v>
      </c>
      <c r="Q228" s="80"/>
      <c r="R228" s="80">
        <f>90-(($A228-R$100-1)*(89/($B$86-R$100-1)))</f>
        <v>-25.795698924731184</v>
      </c>
      <c r="S228" s="80"/>
      <c r="T228" s="80">
        <f>90-(($A228-T$100-1)*(89/($B$86-T$100-1)))</f>
        <v>-25.510638297872333</v>
      </c>
      <c r="U228" s="80"/>
      <c r="V228" s="80">
        <f>90-(($A228-V$100-1)*(89/($B$86-V$100-1)))</f>
        <v>-25.231578947368419</v>
      </c>
      <c r="W228" s="80"/>
      <c r="X228" s="80">
        <f>90-(($A228-X$100-1)*(89/($B$86-X$100-1)))</f>
        <v>-24.958333333333343</v>
      </c>
    </row>
    <row r="229" spans="1:24" x14ac:dyDescent="0.35">
      <c r="A229">
        <f t="shared" si="28"/>
        <v>129</v>
      </c>
      <c r="B229" s="80">
        <f>90-(($A229-B$100-1)*(89/($B$86-B$100-1)))</f>
        <v>-29.364705882352951</v>
      </c>
      <c r="C229" s="80"/>
      <c r="D229" s="80">
        <f>90-(($A229-D$100-1)*(89/($B$86-D$100-1)))</f>
        <v>-29.011627906976756</v>
      </c>
      <c r="E229" s="80"/>
      <c r="F229" s="80">
        <f>90-(($A229-F$100-1)*(89/($B$86-F$100-1)))</f>
        <v>-28.666666666666657</v>
      </c>
      <c r="G229" s="80"/>
      <c r="H229" s="80">
        <f>90-(($A229-H$100-1)*(89/($B$86-H$100-1)))</f>
        <v>-28.329545454545467</v>
      </c>
      <c r="I229" s="80"/>
      <c r="J229" s="80">
        <f>90-(($A229-J$100-1)*(89/($B$86-J$100-1)))</f>
        <v>-28</v>
      </c>
      <c r="K229" s="80"/>
      <c r="L229" s="80">
        <f>90-(($A229-L$100-1)*(89/($B$86-L$100-1)))</f>
        <v>-27.677777777777777</v>
      </c>
      <c r="M229" s="80"/>
      <c r="N229" s="80">
        <f>90-(($A229-N$100-1)*(89/($B$86-N$100-1)))</f>
        <v>-27.362637362637358</v>
      </c>
      <c r="O229" s="80"/>
      <c r="P229" s="80">
        <f>90-(($A229-P$100-1)*(89/($B$86-P$100-1)))</f>
        <v>-27.054347826086953</v>
      </c>
      <c r="Q229" s="80"/>
      <c r="R229" s="80">
        <f>90-(($A229-R$100-1)*(89/($B$86-R$100-1)))</f>
        <v>-26.752688172043008</v>
      </c>
      <c r="S229" s="80"/>
      <c r="T229" s="80">
        <f>90-(($A229-T$100-1)*(89/($B$86-T$100-1)))</f>
        <v>-26.457446808510639</v>
      </c>
      <c r="U229" s="80"/>
      <c r="V229" s="80">
        <f>90-(($A229-V$100-1)*(89/($B$86-V$100-1)))</f>
        <v>-26.168421052631587</v>
      </c>
      <c r="W229" s="80"/>
      <c r="X229" s="80">
        <f>90-(($A229-X$100-1)*(89/($B$86-X$100-1)))</f>
        <v>-25.885416666666671</v>
      </c>
    </row>
    <row r="230" spans="1:24" x14ac:dyDescent="0.35">
      <c r="A230">
        <f t="shared" si="28"/>
        <v>130</v>
      </c>
      <c r="B230" s="80">
        <f>90-(($A230-B$100-1)*(89/($B$86-B$100-1)))</f>
        <v>-30.411764705882362</v>
      </c>
      <c r="C230" s="80"/>
      <c r="D230" s="80">
        <f>90-(($A230-D$100-1)*(89/($B$86-D$100-1)))</f>
        <v>-30.04651162790698</v>
      </c>
      <c r="E230" s="80"/>
      <c r="F230" s="80">
        <f>90-(($A230-F$100-1)*(89/($B$86-F$100-1)))</f>
        <v>-29.689655172413794</v>
      </c>
      <c r="G230" s="80"/>
      <c r="H230" s="80">
        <f>90-(($A230-H$100-1)*(89/($B$86-H$100-1)))</f>
        <v>-29.340909090909108</v>
      </c>
      <c r="I230" s="80"/>
      <c r="J230" s="80">
        <f>90-(($A230-J$100-1)*(89/($B$86-J$100-1)))</f>
        <v>-29</v>
      </c>
      <c r="K230" s="80"/>
      <c r="L230" s="80">
        <f>90-(($A230-L$100-1)*(89/($B$86-L$100-1)))</f>
        <v>-28.666666666666671</v>
      </c>
      <c r="M230" s="80"/>
      <c r="N230" s="80">
        <f>90-(($A230-N$100-1)*(89/($B$86-N$100-1)))</f>
        <v>-28.340659340659343</v>
      </c>
      <c r="O230" s="80"/>
      <c r="P230" s="80">
        <f>90-(($A230-P$100-1)*(89/($B$86-P$100-1)))</f>
        <v>-28.021739130434781</v>
      </c>
      <c r="Q230" s="80"/>
      <c r="R230" s="80">
        <f>90-(($A230-R$100-1)*(89/($B$86-R$100-1)))</f>
        <v>-27.709677419354847</v>
      </c>
      <c r="S230" s="80"/>
      <c r="T230" s="80">
        <f>90-(($A230-T$100-1)*(89/($B$86-T$100-1)))</f>
        <v>-27.40425531914893</v>
      </c>
      <c r="U230" s="80"/>
      <c r="V230" s="80">
        <f>90-(($A230-V$100-1)*(89/($B$86-V$100-1)))</f>
        <v>-27.10526315789474</v>
      </c>
      <c r="W230" s="80"/>
      <c r="X230" s="80">
        <f>90-(($A230-X$100-1)*(89/($B$86-X$100-1)))</f>
        <v>-26.8125</v>
      </c>
    </row>
    <row r="231" spans="1:24" x14ac:dyDescent="0.35">
      <c r="A231">
        <f t="shared" ref="A231:A251" si="29">A230+1</f>
        <v>131</v>
      </c>
      <c r="B231" s="80">
        <f>90-(($A231-B$100-1)*(89/($B$86-B$100-1)))</f>
        <v>-31.458823529411774</v>
      </c>
      <c r="C231" s="80"/>
      <c r="D231" s="80">
        <f>90-(($A231-D$100-1)*(89/($B$86-D$100-1)))</f>
        <v>-31.081395348837219</v>
      </c>
      <c r="E231" s="80"/>
      <c r="F231" s="80">
        <f>90-(($A231-F$100-1)*(89/($B$86-F$100-1)))</f>
        <v>-30.712643678160916</v>
      </c>
      <c r="G231" s="80"/>
      <c r="H231" s="80">
        <f>90-(($A231-H$100-1)*(89/($B$86-H$100-1)))</f>
        <v>-30.352272727272734</v>
      </c>
      <c r="I231" s="80"/>
      <c r="J231" s="80">
        <f>90-(($A231-J$100-1)*(89/($B$86-J$100-1)))</f>
        <v>-30</v>
      </c>
      <c r="K231" s="80"/>
      <c r="L231" s="80">
        <f>90-(($A231-L$100-1)*(89/($B$86-L$100-1)))</f>
        <v>-29.655555555555566</v>
      </c>
      <c r="M231" s="80"/>
      <c r="N231" s="80">
        <f>90-(($A231-N$100-1)*(89/($B$86-N$100-1)))</f>
        <v>-29.318681318681314</v>
      </c>
      <c r="O231" s="80"/>
      <c r="P231" s="80">
        <f>90-(($A231-P$100-1)*(89/($B$86-P$100-1)))</f>
        <v>-28.989130434782609</v>
      </c>
      <c r="Q231" s="80"/>
      <c r="R231" s="80">
        <f>90-(($A231-R$100-1)*(89/($B$86-R$100-1)))</f>
        <v>-28.666666666666671</v>
      </c>
      <c r="S231" s="80"/>
      <c r="T231" s="80">
        <f>90-(($A231-T$100-1)*(89/($B$86-T$100-1)))</f>
        <v>-28.351063829787236</v>
      </c>
      <c r="U231" s="80"/>
      <c r="V231" s="80">
        <f>90-(($A231-V$100-1)*(89/($B$86-V$100-1)))</f>
        <v>-28.042105263157893</v>
      </c>
      <c r="W231" s="80"/>
      <c r="X231" s="80">
        <f>90-(($A231-X$100-1)*(89/($B$86-X$100-1)))</f>
        <v>-27.739583333333343</v>
      </c>
    </row>
    <row r="232" spans="1:24" x14ac:dyDescent="0.35">
      <c r="A232">
        <f t="shared" si="29"/>
        <v>132</v>
      </c>
      <c r="B232" s="80">
        <f>90-(($A232-B$100-1)*(89/($B$86-B$100-1)))</f>
        <v>-32.505882352941185</v>
      </c>
      <c r="C232" s="80"/>
      <c r="D232" s="80">
        <f>90-(($A232-D$100-1)*(89/($B$86-D$100-1)))</f>
        <v>-32.116279069767444</v>
      </c>
      <c r="E232" s="80"/>
      <c r="F232" s="80">
        <f>90-(($A232-F$100-1)*(89/($B$86-F$100-1)))</f>
        <v>-31.735632183908038</v>
      </c>
      <c r="G232" s="80"/>
      <c r="H232" s="80">
        <f>90-(($A232-H$100-1)*(89/($B$86-H$100-1)))</f>
        <v>-31.363636363636374</v>
      </c>
      <c r="I232" s="80"/>
      <c r="J232" s="80">
        <f>90-(($A232-J$100-1)*(89/($B$86-J$100-1)))</f>
        <v>-31</v>
      </c>
      <c r="K232" s="80"/>
      <c r="L232" s="80">
        <f>90-(($A232-L$100-1)*(89/($B$86-L$100-1)))</f>
        <v>-30.644444444444446</v>
      </c>
      <c r="M232" s="80"/>
      <c r="N232" s="80">
        <f>90-(($A232-N$100-1)*(89/($B$86-N$100-1)))</f>
        <v>-30.296703296703299</v>
      </c>
      <c r="O232" s="80"/>
      <c r="P232" s="80">
        <f>90-(($A232-P$100-1)*(89/($B$86-P$100-1)))</f>
        <v>-29.956521739130437</v>
      </c>
      <c r="Q232" s="80"/>
      <c r="R232" s="80">
        <f>90-(($A232-R$100-1)*(89/($B$86-R$100-1)))</f>
        <v>-29.623655913978496</v>
      </c>
      <c r="S232" s="80"/>
      <c r="T232" s="80">
        <f>90-(($A232-T$100-1)*(89/($B$86-T$100-1)))</f>
        <v>-29.297872340425528</v>
      </c>
      <c r="U232" s="80"/>
      <c r="V232" s="80">
        <f>90-(($A232-V$100-1)*(89/($B$86-V$100-1)))</f>
        <v>-28.978947368421061</v>
      </c>
      <c r="W232" s="80"/>
      <c r="X232" s="80">
        <f>90-(($A232-X$100-1)*(89/($B$86-X$100-1)))</f>
        <v>-28.666666666666671</v>
      </c>
    </row>
    <row r="233" spans="1:24" x14ac:dyDescent="0.35">
      <c r="A233">
        <f t="shared" si="29"/>
        <v>133</v>
      </c>
      <c r="B233" s="80">
        <f>90-(($A233-B$100-1)*(89/($B$86-B$100-1)))</f>
        <v>-33.552941176470597</v>
      </c>
      <c r="C233" s="80"/>
      <c r="D233" s="80">
        <f>90-(($A233-D$100-1)*(89/($B$86-D$100-1)))</f>
        <v>-33.151162790697683</v>
      </c>
      <c r="E233" s="80"/>
      <c r="F233" s="80">
        <f>90-(($A233-F$100-1)*(89/($B$86-F$100-1)))</f>
        <v>-32.758620689655174</v>
      </c>
      <c r="G233" s="80"/>
      <c r="H233" s="80">
        <f>90-(($A233-H$100-1)*(89/($B$86-H$100-1)))</f>
        <v>-32.375000000000014</v>
      </c>
      <c r="I233" s="80"/>
      <c r="J233" s="80">
        <f>90-(($A233-J$100-1)*(89/($B$86-J$100-1)))</f>
        <v>-32</v>
      </c>
      <c r="K233" s="80"/>
      <c r="L233" s="80">
        <f>90-(($A233-L$100-1)*(89/($B$86-L$100-1)))</f>
        <v>-31.63333333333334</v>
      </c>
      <c r="M233" s="80"/>
      <c r="N233" s="80">
        <f>90-(($A233-N$100-1)*(89/($B$86-N$100-1)))</f>
        <v>-31.27472527472527</v>
      </c>
      <c r="O233" s="80"/>
      <c r="P233" s="80">
        <f>90-(($A233-P$100-1)*(89/($B$86-P$100-1)))</f>
        <v>-30.923913043478251</v>
      </c>
      <c r="Q233" s="80"/>
      <c r="R233" s="80">
        <f>90-(($A233-R$100-1)*(89/($B$86-R$100-1)))</f>
        <v>-30.580645161290334</v>
      </c>
      <c r="S233" s="80"/>
      <c r="T233" s="80">
        <f>90-(($A233-T$100-1)*(89/($B$86-T$100-1)))</f>
        <v>-30.244680851063833</v>
      </c>
      <c r="U233" s="80"/>
      <c r="V233" s="80">
        <f>90-(($A233-V$100-1)*(89/($B$86-V$100-1)))</f>
        <v>-29.915789473684214</v>
      </c>
      <c r="W233" s="80"/>
      <c r="X233" s="80">
        <f>90-(($A233-X$100-1)*(89/($B$86-X$100-1)))</f>
        <v>-29.59375</v>
      </c>
    </row>
    <row r="234" spans="1:24" x14ac:dyDescent="0.35">
      <c r="A234">
        <f t="shared" si="29"/>
        <v>134</v>
      </c>
      <c r="B234" s="80">
        <f>90-(($A234-B$100-1)*(89/($B$86-B$100-1)))</f>
        <v>-34.600000000000009</v>
      </c>
      <c r="C234" s="80"/>
      <c r="D234" s="80">
        <f>90-(($A234-D$100-1)*(89/($B$86-D$100-1)))</f>
        <v>-34.186046511627922</v>
      </c>
      <c r="E234" s="80"/>
      <c r="F234" s="80">
        <f>90-(($A234-F$100-1)*(89/($B$86-F$100-1)))</f>
        <v>-33.781609195402297</v>
      </c>
      <c r="G234" s="80"/>
      <c r="H234" s="80">
        <f>90-(($A234-H$100-1)*(89/($B$86-H$100-1)))</f>
        <v>-33.386363636363654</v>
      </c>
      <c r="I234" s="80"/>
      <c r="J234" s="80">
        <f>90-(($A234-J$100-1)*(89/($B$86-J$100-1)))</f>
        <v>-33</v>
      </c>
      <c r="K234" s="80"/>
      <c r="L234" s="80">
        <f>90-(($A234-L$100-1)*(89/($B$86-L$100-1)))</f>
        <v>-32.622222222222234</v>
      </c>
      <c r="M234" s="80"/>
      <c r="N234" s="80">
        <f>90-(($A234-N$100-1)*(89/($B$86-N$100-1)))</f>
        <v>-32.252747252747255</v>
      </c>
      <c r="O234" s="80"/>
      <c r="P234" s="80">
        <f>90-(($A234-P$100-1)*(89/($B$86-P$100-1)))</f>
        <v>-31.891304347826079</v>
      </c>
      <c r="Q234" s="80"/>
      <c r="R234" s="80">
        <f>90-(($A234-R$100-1)*(89/($B$86-R$100-1)))</f>
        <v>-31.537634408602159</v>
      </c>
      <c r="S234" s="80"/>
      <c r="T234" s="80">
        <f>90-(($A234-T$100-1)*(89/($B$86-T$100-1)))</f>
        <v>-31.191489361702125</v>
      </c>
      <c r="U234" s="80"/>
      <c r="V234" s="80">
        <f>90-(($A234-V$100-1)*(89/($B$86-V$100-1)))</f>
        <v>-30.852631578947367</v>
      </c>
      <c r="W234" s="80"/>
      <c r="X234" s="80">
        <f>90-(($A234-X$100-1)*(89/($B$86-X$100-1)))</f>
        <v>-30.520833333333343</v>
      </c>
    </row>
    <row r="235" spans="1:24" x14ac:dyDescent="0.35">
      <c r="A235">
        <f t="shared" si="29"/>
        <v>135</v>
      </c>
      <c r="B235" s="80">
        <f>90-(($A235-B$100-1)*(89/($B$86-B$100-1)))</f>
        <v>-35.64705882352942</v>
      </c>
      <c r="C235" s="80"/>
      <c r="D235" s="80">
        <f>90-(($A235-D$100-1)*(89/($B$86-D$100-1)))</f>
        <v>-35.220930232558146</v>
      </c>
      <c r="E235" s="80"/>
      <c r="F235" s="80">
        <f>90-(($A235-F$100-1)*(89/($B$86-F$100-1)))</f>
        <v>-34.804597701149419</v>
      </c>
      <c r="G235" s="80"/>
      <c r="H235" s="80">
        <f>90-(($A235-H$100-1)*(89/($B$86-H$100-1)))</f>
        <v>-34.39772727272728</v>
      </c>
      <c r="I235" s="80"/>
      <c r="J235" s="80">
        <f>90-(($A235-J$100-1)*(89/($B$86-J$100-1)))</f>
        <v>-34</v>
      </c>
      <c r="K235" s="80"/>
      <c r="L235" s="80">
        <f>90-(($A235-L$100-1)*(89/($B$86-L$100-1)))</f>
        <v>-33.611111111111114</v>
      </c>
      <c r="M235" s="80"/>
      <c r="N235" s="80">
        <f>90-(($A235-N$100-1)*(89/($B$86-N$100-1)))</f>
        <v>-33.230769230769226</v>
      </c>
      <c r="O235" s="80"/>
      <c r="P235" s="80">
        <f>90-(($A235-P$100-1)*(89/($B$86-P$100-1)))</f>
        <v>-32.858695652173907</v>
      </c>
      <c r="Q235" s="80"/>
      <c r="R235" s="80">
        <f>90-(($A235-R$100-1)*(89/($B$86-R$100-1)))</f>
        <v>-32.494623655913983</v>
      </c>
      <c r="S235" s="80"/>
      <c r="T235" s="80">
        <f>90-(($A235-T$100-1)*(89/($B$86-T$100-1)))</f>
        <v>-32.138297872340416</v>
      </c>
      <c r="U235" s="80"/>
      <c r="V235" s="80">
        <f>90-(($A235-V$100-1)*(89/($B$86-V$100-1)))</f>
        <v>-31.789473684210535</v>
      </c>
      <c r="W235" s="80"/>
      <c r="X235" s="80">
        <f>90-(($A235-X$100-1)*(89/($B$86-X$100-1)))</f>
        <v>-31.447916666666671</v>
      </c>
    </row>
    <row r="236" spans="1:24" x14ac:dyDescent="0.35">
      <c r="A236">
        <f t="shared" si="29"/>
        <v>136</v>
      </c>
      <c r="B236" s="80">
        <f>90-(($A236-B$100-1)*(89/($B$86-B$100-1)))</f>
        <v>-36.694117647058832</v>
      </c>
      <c r="C236" s="80"/>
      <c r="D236" s="80">
        <f>90-(($A236-D$100-1)*(89/($B$86-D$100-1)))</f>
        <v>-36.255813953488385</v>
      </c>
      <c r="E236" s="80"/>
      <c r="F236" s="80">
        <f>90-(($A236-F$100-1)*(89/($B$86-F$100-1)))</f>
        <v>-35.827586206896555</v>
      </c>
      <c r="G236" s="80"/>
      <c r="H236" s="80">
        <f>90-(($A236-H$100-1)*(89/($B$86-H$100-1)))</f>
        <v>-35.409090909090921</v>
      </c>
      <c r="I236" s="80"/>
      <c r="J236" s="80">
        <f>90-(($A236-J$100-1)*(89/($B$86-J$100-1)))</f>
        <v>-35</v>
      </c>
      <c r="K236" s="80"/>
      <c r="L236" s="80">
        <f>90-(($A236-L$100-1)*(89/($B$86-L$100-1)))</f>
        <v>-34.600000000000009</v>
      </c>
      <c r="M236" s="80"/>
      <c r="N236" s="80">
        <f>90-(($A236-N$100-1)*(89/($B$86-N$100-1)))</f>
        <v>-34.208791208791212</v>
      </c>
      <c r="O236" s="80"/>
      <c r="P236" s="80">
        <f>90-(($A236-P$100-1)*(89/($B$86-P$100-1)))</f>
        <v>-33.826086956521735</v>
      </c>
      <c r="Q236" s="80"/>
      <c r="R236" s="80">
        <f>90-(($A236-R$100-1)*(89/($B$86-R$100-1)))</f>
        <v>-33.451612903225808</v>
      </c>
      <c r="S236" s="80"/>
      <c r="T236" s="80">
        <f>90-(($A236-T$100-1)*(89/($B$86-T$100-1)))</f>
        <v>-33.085106382978722</v>
      </c>
      <c r="U236" s="80"/>
      <c r="V236" s="80">
        <f>90-(($A236-V$100-1)*(89/($B$86-V$100-1)))</f>
        <v>-32.726315789473688</v>
      </c>
      <c r="W236" s="80"/>
      <c r="X236" s="80">
        <f>90-(($A236-X$100-1)*(89/($B$86-X$100-1)))</f>
        <v>-32.375</v>
      </c>
    </row>
    <row r="237" spans="1:24" x14ac:dyDescent="0.35">
      <c r="A237">
        <f t="shared" si="29"/>
        <v>137</v>
      </c>
      <c r="B237" s="80">
        <f>90-(($A237-B$100-1)*(89/($B$86-B$100-1)))</f>
        <v>-37.741176470588243</v>
      </c>
      <c r="C237" s="80"/>
      <c r="D237" s="80">
        <f>90-(($A237-D$100-1)*(89/($B$86-D$100-1)))</f>
        <v>-37.29069767441861</v>
      </c>
      <c r="E237" s="80"/>
      <c r="F237" s="80">
        <f>90-(($A237-F$100-1)*(89/($B$86-F$100-1)))</f>
        <v>-36.850574712643677</v>
      </c>
      <c r="G237" s="80"/>
      <c r="H237" s="80">
        <f>90-(($A237-H$100-1)*(89/($B$86-H$100-1)))</f>
        <v>-36.420454545454561</v>
      </c>
      <c r="I237" s="80"/>
      <c r="J237" s="80">
        <f>90-(($A237-J$100-1)*(89/($B$86-J$100-1)))</f>
        <v>-36</v>
      </c>
      <c r="K237" s="80"/>
      <c r="L237" s="80">
        <f>90-(($A237-L$100-1)*(89/($B$86-L$100-1)))</f>
        <v>-35.588888888888889</v>
      </c>
      <c r="M237" s="80"/>
      <c r="N237" s="80">
        <f>90-(($A237-N$100-1)*(89/($B$86-N$100-1)))</f>
        <v>-35.186813186813183</v>
      </c>
      <c r="O237" s="80"/>
      <c r="P237" s="80">
        <f>90-(($A237-P$100-1)*(89/($B$86-P$100-1)))</f>
        <v>-34.793478260869563</v>
      </c>
      <c r="Q237" s="80"/>
      <c r="R237" s="80">
        <f>90-(($A237-R$100-1)*(89/($B$86-R$100-1)))</f>
        <v>-34.408602150537632</v>
      </c>
      <c r="S237" s="80"/>
      <c r="T237" s="80">
        <f>90-(($A237-T$100-1)*(89/($B$86-T$100-1)))</f>
        <v>-34.031914893617014</v>
      </c>
      <c r="U237" s="80"/>
      <c r="V237" s="80">
        <f>90-(($A237-V$100-1)*(89/($B$86-V$100-1)))</f>
        <v>-33.663157894736841</v>
      </c>
      <c r="W237" s="80"/>
      <c r="X237" s="80">
        <f>90-(($A237-X$100-1)*(89/($B$86-X$100-1)))</f>
        <v>-33.302083333333343</v>
      </c>
    </row>
    <row r="238" spans="1:24" x14ac:dyDescent="0.35">
      <c r="A238">
        <f t="shared" si="29"/>
        <v>138</v>
      </c>
      <c r="B238" s="80">
        <f>90-(($A238-B$100-1)*(89/($B$86-B$100-1)))</f>
        <v>-38.788235294117641</v>
      </c>
      <c r="C238" s="80"/>
      <c r="D238" s="80">
        <f>90-(($A238-D$100-1)*(89/($B$86-D$100-1)))</f>
        <v>-38.325581395348848</v>
      </c>
      <c r="E238" s="80"/>
      <c r="F238" s="80">
        <f>90-(($A238-F$100-1)*(89/($B$86-F$100-1)))</f>
        <v>-37.8735632183908</v>
      </c>
      <c r="G238" s="80"/>
      <c r="H238" s="80">
        <f>90-(($A238-H$100-1)*(89/($B$86-H$100-1)))</f>
        <v>-37.431818181818201</v>
      </c>
      <c r="I238" s="80"/>
      <c r="J238" s="80">
        <f>90-(($A238-J$100-1)*(89/($B$86-J$100-1)))</f>
        <v>-37</v>
      </c>
      <c r="K238" s="80"/>
      <c r="L238" s="80">
        <f>90-(($A238-L$100-1)*(89/($B$86-L$100-1)))</f>
        <v>-36.577777777777783</v>
      </c>
      <c r="M238" s="80"/>
      <c r="N238" s="80">
        <f>90-(($A238-N$100-1)*(89/($B$86-N$100-1)))</f>
        <v>-36.164835164835154</v>
      </c>
      <c r="O238" s="80"/>
      <c r="P238" s="80">
        <f>90-(($A238-P$100-1)*(89/($B$86-P$100-1)))</f>
        <v>-35.760869565217391</v>
      </c>
      <c r="Q238" s="80"/>
      <c r="R238" s="80">
        <f>90-(($A238-R$100-1)*(89/($B$86-R$100-1)))</f>
        <v>-35.365591397849471</v>
      </c>
      <c r="S238" s="80"/>
      <c r="T238" s="80">
        <f>90-(($A238-T$100-1)*(89/($B$86-T$100-1)))</f>
        <v>-34.978723404255319</v>
      </c>
      <c r="U238" s="80"/>
      <c r="V238" s="80">
        <f>90-(($A238-V$100-1)*(89/($B$86-V$100-1)))</f>
        <v>-34.600000000000009</v>
      </c>
      <c r="W238" s="80"/>
      <c r="X238" s="80">
        <f>90-(($A238-X$100-1)*(89/($B$86-X$100-1)))</f>
        <v>-34.229166666666671</v>
      </c>
    </row>
    <row r="239" spans="1:24" x14ac:dyDescent="0.35">
      <c r="A239">
        <f t="shared" si="29"/>
        <v>139</v>
      </c>
      <c r="B239" s="80">
        <f>90-(($A239-B$100-1)*(89/($B$86-B$100-1)))</f>
        <v>-39.835294117647067</v>
      </c>
      <c r="C239" s="80"/>
      <c r="D239" s="80">
        <f>90-(($A239-D$100-1)*(89/($B$86-D$100-1)))</f>
        <v>-39.360465116279073</v>
      </c>
      <c r="E239" s="80"/>
      <c r="F239" s="80">
        <f>90-(($A239-F$100-1)*(89/($B$86-F$100-1)))</f>
        <v>-38.896551724137936</v>
      </c>
      <c r="G239" s="80"/>
      <c r="H239" s="80">
        <f>90-(($A239-H$100-1)*(89/($B$86-H$100-1)))</f>
        <v>-38.443181818181841</v>
      </c>
      <c r="I239" s="80"/>
      <c r="J239" s="80">
        <f>90-(($A239-J$100-1)*(89/($B$86-J$100-1)))</f>
        <v>-38</v>
      </c>
      <c r="K239" s="80"/>
      <c r="L239" s="80">
        <f>90-(($A239-L$100-1)*(89/($B$86-L$100-1)))</f>
        <v>-37.566666666666677</v>
      </c>
      <c r="M239" s="80"/>
      <c r="N239" s="80">
        <f>90-(($A239-N$100-1)*(89/($B$86-N$100-1)))</f>
        <v>-37.142857142857139</v>
      </c>
      <c r="O239" s="80"/>
      <c r="P239" s="80">
        <f>90-(($A239-P$100-1)*(89/($B$86-P$100-1)))</f>
        <v>-36.728260869565219</v>
      </c>
      <c r="Q239" s="80"/>
      <c r="R239" s="80">
        <f>90-(($A239-R$100-1)*(89/($B$86-R$100-1)))</f>
        <v>-36.322580645161295</v>
      </c>
      <c r="S239" s="80"/>
      <c r="T239" s="80">
        <f>90-(($A239-T$100-1)*(89/($B$86-T$100-1)))</f>
        <v>-35.925531914893611</v>
      </c>
      <c r="U239" s="80"/>
      <c r="V239" s="80">
        <f>90-(($A239-V$100-1)*(89/($B$86-V$100-1)))</f>
        <v>-35.536842105263162</v>
      </c>
      <c r="W239" s="80"/>
      <c r="X239" s="80">
        <f>90-(($A239-X$100-1)*(89/($B$86-X$100-1)))</f>
        <v>-35.15625</v>
      </c>
    </row>
    <row r="240" spans="1:24" x14ac:dyDescent="0.35">
      <c r="A240">
        <f t="shared" si="29"/>
        <v>140</v>
      </c>
      <c r="B240" s="80">
        <f>90-(($A240-B$100-1)*(89/($B$86-B$100-1)))</f>
        <v>-40.882352941176464</v>
      </c>
      <c r="C240" s="80"/>
      <c r="D240" s="80">
        <f>90-(($A240-D$100-1)*(89/($B$86-D$100-1)))</f>
        <v>-40.395348837209298</v>
      </c>
      <c r="E240" s="80"/>
      <c r="F240" s="80">
        <f>90-(($A240-F$100-1)*(89/($B$86-F$100-1)))</f>
        <v>-39.919540229885058</v>
      </c>
      <c r="G240" s="80"/>
      <c r="H240" s="80">
        <f>90-(($A240-H$100-1)*(89/($B$86-H$100-1)))</f>
        <v>-39.454545454545467</v>
      </c>
      <c r="I240" s="80"/>
      <c r="J240" s="80">
        <f>90-(($A240-J$100-1)*(89/($B$86-J$100-1)))</f>
        <v>-39</v>
      </c>
      <c r="K240" s="80"/>
      <c r="L240" s="80">
        <f>90-(($A240-L$100-1)*(89/($B$86-L$100-1)))</f>
        <v>-38.555555555555571</v>
      </c>
      <c r="M240" s="80"/>
      <c r="N240" s="80">
        <f>90-(($A240-N$100-1)*(89/($B$86-N$100-1)))</f>
        <v>-38.120879120879124</v>
      </c>
      <c r="O240" s="80"/>
      <c r="P240" s="80">
        <f>90-(($A240-P$100-1)*(89/($B$86-P$100-1)))</f>
        <v>-37.695652173913032</v>
      </c>
      <c r="Q240" s="80"/>
      <c r="R240" s="80">
        <f>90-(($A240-R$100-1)*(89/($B$86-R$100-1)))</f>
        <v>-37.27956989247312</v>
      </c>
      <c r="S240" s="80"/>
      <c r="T240" s="80">
        <f>90-(($A240-T$100-1)*(89/($B$86-T$100-1)))</f>
        <v>-36.872340425531917</v>
      </c>
      <c r="U240" s="80"/>
      <c r="V240" s="80">
        <f>90-(($A240-V$100-1)*(89/($B$86-V$100-1)))</f>
        <v>-36.473684210526315</v>
      </c>
      <c r="W240" s="80"/>
      <c r="X240" s="80">
        <f>90-(($A240-X$100-1)*(89/($B$86-X$100-1)))</f>
        <v>-36.083333333333343</v>
      </c>
    </row>
    <row r="241" spans="1:24" x14ac:dyDescent="0.35">
      <c r="A241">
        <f t="shared" si="29"/>
        <v>141</v>
      </c>
      <c r="B241" s="80">
        <f>90-(($A241-B$100-1)*(89/($B$86-B$100-1)))</f>
        <v>-41.92941176470589</v>
      </c>
      <c r="C241" s="80"/>
      <c r="D241" s="80">
        <f>90-(($A241-D$100-1)*(89/($B$86-D$100-1)))</f>
        <v>-41.430232558139551</v>
      </c>
      <c r="E241" s="80"/>
      <c r="F241" s="80">
        <f>90-(($A241-F$100-1)*(89/($B$86-F$100-1)))</f>
        <v>-40.94252873563218</v>
      </c>
      <c r="G241" s="80"/>
      <c r="H241" s="80">
        <f>90-(($A241-H$100-1)*(89/($B$86-H$100-1)))</f>
        <v>-40.465909090909093</v>
      </c>
      <c r="I241" s="80"/>
      <c r="J241" s="80">
        <f>90-(($A241-J$100-1)*(89/($B$86-J$100-1)))</f>
        <v>-40</v>
      </c>
      <c r="K241" s="80"/>
      <c r="L241" s="80">
        <f>90-(($A241-L$100-1)*(89/($B$86-L$100-1)))</f>
        <v>-39.544444444444451</v>
      </c>
      <c r="M241" s="80"/>
      <c r="N241" s="80">
        <f>90-(($A241-N$100-1)*(89/($B$86-N$100-1)))</f>
        <v>-39.098901098901081</v>
      </c>
      <c r="O241" s="80"/>
      <c r="P241" s="80">
        <f>90-(($A241-P$100-1)*(89/($B$86-P$100-1)))</f>
        <v>-38.663043478260875</v>
      </c>
      <c r="Q241" s="80"/>
      <c r="R241" s="80">
        <f>90-(($A241-R$100-1)*(89/($B$86-R$100-1)))</f>
        <v>-38.236559139784958</v>
      </c>
      <c r="S241" s="80"/>
      <c r="T241" s="80">
        <f>90-(($A241-T$100-1)*(89/($B$86-T$100-1)))</f>
        <v>-37.819148936170208</v>
      </c>
      <c r="U241" s="80"/>
      <c r="V241" s="80">
        <f>90-(($A241-V$100-1)*(89/($B$86-V$100-1)))</f>
        <v>-37.410526315789483</v>
      </c>
      <c r="W241" s="80"/>
      <c r="X241" s="80">
        <f>90-(($A241-X$100-1)*(89/($B$86-X$100-1)))</f>
        <v>-37.010416666666671</v>
      </c>
    </row>
    <row r="242" spans="1:24" x14ac:dyDescent="0.35">
      <c r="A242">
        <f t="shared" si="29"/>
        <v>142</v>
      </c>
      <c r="B242" s="80">
        <f>90-(($A242-B$100-1)*(89/($B$86-B$100-1)))</f>
        <v>-42.976470588235287</v>
      </c>
      <c r="C242" s="80"/>
      <c r="D242" s="80">
        <f>90-(($A242-D$100-1)*(89/($B$86-D$100-1)))</f>
        <v>-42.465116279069775</v>
      </c>
      <c r="E242" s="80"/>
      <c r="F242" s="80">
        <f>90-(($A242-F$100-1)*(89/($B$86-F$100-1)))</f>
        <v>-41.965517241379303</v>
      </c>
      <c r="G242" s="80"/>
      <c r="H242" s="80">
        <f>90-(($A242-H$100-1)*(89/($B$86-H$100-1)))</f>
        <v>-41.477272727272748</v>
      </c>
      <c r="I242" s="80"/>
      <c r="J242" s="80">
        <f>90-(($A242-J$100-1)*(89/($B$86-J$100-1)))</f>
        <v>-41</v>
      </c>
      <c r="K242" s="80"/>
      <c r="L242" s="80">
        <f>90-(($A242-L$100-1)*(89/($B$86-L$100-1)))</f>
        <v>-40.533333333333331</v>
      </c>
      <c r="M242" s="80"/>
      <c r="N242" s="80">
        <f>90-(($A242-N$100-1)*(89/($B$86-N$100-1)))</f>
        <v>-40.076923076923066</v>
      </c>
      <c r="O242" s="80"/>
      <c r="P242" s="80">
        <f>90-(($A242-P$100-1)*(89/($B$86-P$100-1)))</f>
        <v>-39.630434782608688</v>
      </c>
      <c r="Q242" s="80"/>
      <c r="R242" s="80">
        <f>90-(($A242-R$100-1)*(89/($B$86-R$100-1)))</f>
        <v>-39.193548387096769</v>
      </c>
      <c r="S242" s="80"/>
      <c r="T242" s="80">
        <f>90-(($A242-T$100-1)*(89/($B$86-T$100-1)))</f>
        <v>-38.7659574468085</v>
      </c>
      <c r="U242" s="80"/>
      <c r="V242" s="80">
        <f>90-(($A242-V$100-1)*(89/($B$86-V$100-1)))</f>
        <v>-38.347368421052636</v>
      </c>
      <c r="W242" s="80"/>
      <c r="X242" s="80">
        <f>90-(($A242-X$100-1)*(89/($B$86-X$100-1)))</f>
        <v>-37.9375</v>
      </c>
    </row>
    <row r="243" spans="1:24" x14ac:dyDescent="0.35">
      <c r="A243">
        <f t="shared" si="29"/>
        <v>143</v>
      </c>
      <c r="B243" s="80">
        <f>90-(($A243-B$100-1)*(89/($B$86-B$100-1)))</f>
        <v>-44.023529411764713</v>
      </c>
      <c r="C243" s="80"/>
      <c r="D243" s="80">
        <f>90-(($A243-D$100-1)*(89/($B$86-D$100-1)))</f>
        <v>-43.5</v>
      </c>
      <c r="E243" s="80"/>
      <c r="F243" s="80">
        <f>90-(($A243-F$100-1)*(89/($B$86-F$100-1)))</f>
        <v>-42.988505747126425</v>
      </c>
      <c r="G243" s="80"/>
      <c r="H243" s="80">
        <f>90-(($A243-H$100-1)*(89/($B$86-H$100-1)))</f>
        <v>-42.488636363636374</v>
      </c>
      <c r="I243" s="80"/>
      <c r="J243" s="80">
        <f>90-(($A243-J$100-1)*(89/($B$86-J$100-1)))</f>
        <v>-42</v>
      </c>
      <c r="K243" s="80"/>
      <c r="L243" s="80">
        <f>90-(($A243-L$100-1)*(89/($B$86-L$100-1)))</f>
        <v>-41.52222222222224</v>
      </c>
      <c r="M243" s="80"/>
      <c r="N243" s="80">
        <f>90-(($A243-N$100-1)*(89/($B$86-N$100-1)))</f>
        <v>-41.054945054945051</v>
      </c>
      <c r="O243" s="80"/>
      <c r="P243" s="80">
        <f>90-(($A243-P$100-1)*(89/($B$86-P$100-1)))</f>
        <v>-40.59782608695653</v>
      </c>
      <c r="Q243" s="80"/>
      <c r="R243" s="80">
        <f>90-(($A243-R$100-1)*(89/($B$86-R$100-1)))</f>
        <v>-40.150537634408607</v>
      </c>
      <c r="S243" s="80"/>
      <c r="T243" s="80">
        <f>90-(($A243-T$100-1)*(89/($B$86-T$100-1)))</f>
        <v>-39.712765957446805</v>
      </c>
      <c r="U243" s="80"/>
      <c r="V243" s="80">
        <f>90-(($A243-V$100-1)*(89/($B$86-V$100-1)))</f>
        <v>-39.284210526315803</v>
      </c>
      <c r="W243" s="80"/>
      <c r="X243" s="80">
        <f>90-(($A243-X$100-1)*(89/($B$86-X$100-1)))</f>
        <v>-38.864583333333343</v>
      </c>
    </row>
    <row r="244" spans="1:24" x14ac:dyDescent="0.35">
      <c r="A244">
        <f t="shared" si="29"/>
        <v>144</v>
      </c>
      <c r="B244" s="80">
        <f>90-(($A244-B$100-1)*(89/($B$86-B$100-1)))</f>
        <v>-45.070588235294139</v>
      </c>
      <c r="C244" s="80"/>
      <c r="D244" s="80">
        <f>90-(($A244-D$100-1)*(89/($B$86-D$100-1)))</f>
        <v>-44.534883720930253</v>
      </c>
      <c r="E244" s="80"/>
      <c r="F244" s="80">
        <f>90-(($A244-F$100-1)*(89/($B$86-F$100-1)))</f>
        <v>-44.011494252873547</v>
      </c>
      <c r="G244" s="80"/>
      <c r="H244" s="80">
        <f>90-(($A244-H$100-1)*(89/($B$86-H$100-1)))</f>
        <v>-43.5</v>
      </c>
      <c r="I244" s="80"/>
      <c r="J244" s="80">
        <f>90-(($A244-J$100-1)*(89/($B$86-J$100-1)))</f>
        <v>-43</v>
      </c>
      <c r="K244" s="80"/>
      <c r="L244" s="80">
        <f>90-(($A244-L$100-1)*(89/($B$86-L$100-1)))</f>
        <v>-42.51111111111112</v>
      </c>
      <c r="M244" s="80"/>
      <c r="N244" s="80">
        <f>90-(($A244-N$100-1)*(89/($B$86-N$100-1)))</f>
        <v>-42.032967032967036</v>
      </c>
      <c r="O244" s="80"/>
      <c r="P244" s="80">
        <f>90-(($A244-P$100-1)*(89/($B$86-P$100-1)))</f>
        <v>-41.565217391304344</v>
      </c>
      <c r="Q244" s="80"/>
      <c r="R244" s="80">
        <f>90-(($A244-R$100-1)*(89/($B$86-R$100-1)))</f>
        <v>-41.107526881720446</v>
      </c>
      <c r="S244" s="80"/>
      <c r="T244" s="80">
        <f>90-(($A244-T$100-1)*(89/($B$86-T$100-1)))</f>
        <v>-40.659574468085111</v>
      </c>
      <c r="U244" s="80"/>
      <c r="V244" s="80">
        <f>90-(($A244-V$100-1)*(89/($B$86-V$100-1)))</f>
        <v>-40.221052631578942</v>
      </c>
      <c r="W244" s="80"/>
      <c r="X244" s="80">
        <f>90-(($A244-X$100-1)*(89/($B$86-X$100-1)))</f>
        <v>-39.791666666666686</v>
      </c>
    </row>
    <row r="245" spans="1:24" x14ac:dyDescent="0.35">
      <c r="A245">
        <f t="shared" si="29"/>
        <v>145</v>
      </c>
      <c r="B245" s="80">
        <f>90-(($A245-B$100-1)*(89/($B$86-B$100-1)))</f>
        <v>-46.117647058823536</v>
      </c>
      <c r="C245" s="80"/>
      <c r="D245" s="80">
        <f>90-(($A245-D$100-1)*(89/($B$86-D$100-1)))</f>
        <v>-45.569767441860478</v>
      </c>
      <c r="E245" s="80"/>
      <c r="F245" s="80">
        <f>90-(($A245-F$100-1)*(89/($B$86-F$100-1)))</f>
        <v>-45.034482758620697</v>
      </c>
      <c r="G245" s="80"/>
      <c r="H245" s="80">
        <f>90-(($A245-H$100-1)*(89/($B$86-H$100-1)))</f>
        <v>-44.511363636363654</v>
      </c>
      <c r="I245" s="80"/>
      <c r="J245" s="80">
        <f>90-(($A245-J$100-1)*(89/($B$86-J$100-1)))</f>
        <v>-44</v>
      </c>
      <c r="K245" s="80"/>
      <c r="L245" s="80">
        <f>90-(($A245-L$100-1)*(89/($B$86-L$100-1)))</f>
        <v>-43.5</v>
      </c>
      <c r="M245" s="80"/>
      <c r="N245" s="80">
        <f>90-(($A245-N$100-1)*(89/($B$86-N$100-1)))</f>
        <v>-43.010989010988993</v>
      </c>
      <c r="O245" s="80"/>
      <c r="P245" s="80">
        <f>90-(($A245-P$100-1)*(89/($B$86-P$100-1)))</f>
        <v>-42.532608695652158</v>
      </c>
      <c r="Q245" s="80"/>
      <c r="R245" s="80">
        <f>90-(($A245-R$100-1)*(89/($B$86-R$100-1)))</f>
        <v>-42.064516129032256</v>
      </c>
      <c r="S245" s="80"/>
      <c r="T245" s="80">
        <f>90-(($A245-T$100-1)*(89/($B$86-T$100-1)))</f>
        <v>-41.606382978723389</v>
      </c>
      <c r="U245" s="80"/>
      <c r="V245" s="80">
        <f>90-(($A245-V$100-1)*(89/($B$86-V$100-1)))</f>
        <v>-41.15789473684211</v>
      </c>
      <c r="W245" s="80"/>
      <c r="X245" s="80">
        <f>90-(($A245-X$100-1)*(89/($B$86-X$100-1)))</f>
        <v>-40.71875</v>
      </c>
    </row>
    <row r="246" spans="1:24" x14ac:dyDescent="0.35">
      <c r="A246">
        <f t="shared" si="29"/>
        <v>146</v>
      </c>
      <c r="B246" s="80">
        <f>90-(($A246-B$100-1)*(89/($B$86-B$100-1)))</f>
        <v>-47.164705882352962</v>
      </c>
      <c r="C246" s="80"/>
      <c r="D246" s="80">
        <f>90-(($A246-D$100-1)*(89/($B$86-D$100-1)))</f>
        <v>-46.604651162790702</v>
      </c>
      <c r="E246" s="80"/>
      <c r="F246" s="80">
        <f>90-(($A246-F$100-1)*(89/($B$86-F$100-1)))</f>
        <v>-46.05747126436782</v>
      </c>
      <c r="G246" s="80"/>
      <c r="H246" s="80">
        <f>90-(($A246-H$100-1)*(89/($B$86-H$100-1)))</f>
        <v>-45.52272727272728</v>
      </c>
      <c r="I246" s="80"/>
      <c r="J246" s="80">
        <f>90-(($A246-J$100-1)*(89/($B$86-J$100-1)))</f>
        <v>-45</v>
      </c>
      <c r="K246" s="80"/>
      <c r="L246" s="80">
        <f>90-(($A246-L$100-1)*(89/($B$86-L$100-1)))</f>
        <v>-44.48888888888888</v>
      </c>
      <c r="M246" s="80"/>
      <c r="N246" s="80">
        <f>90-(($A246-N$100-1)*(89/($B$86-N$100-1)))</f>
        <v>-43.989010989010978</v>
      </c>
      <c r="O246" s="80"/>
      <c r="P246" s="80">
        <f>90-(($A246-P$100-1)*(89/($B$86-P$100-1)))</f>
        <v>-43.5</v>
      </c>
      <c r="Q246" s="80"/>
      <c r="R246" s="80">
        <f>90-(($A246-R$100-1)*(89/($B$86-R$100-1)))</f>
        <v>-43.021505376344095</v>
      </c>
      <c r="S246" s="80"/>
      <c r="T246" s="80">
        <f>90-(($A246-T$100-1)*(89/($B$86-T$100-1)))</f>
        <v>-42.553191489361694</v>
      </c>
      <c r="U246" s="80"/>
      <c r="V246" s="80">
        <f>90-(($A246-V$100-1)*(89/($B$86-V$100-1)))</f>
        <v>-42.094736842105277</v>
      </c>
      <c r="W246" s="80"/>
      <c r="X246" s="80">
        <f>90-(($A246-X$100-1)*(89/($B$86-X$100-1)))</f>
        <v>-41.645833333333343</v>
      </c>
    </row>
    <row r="247" spans="1:24" x14ac:dyDescent="0.35">
      <c r="A247">
        <f t="shared" si="29"/>
        <v>147</v>
      </c>
      <c r="B247" s="80">
        <f>90-(($A247-B$100-1)*(89/($B$86-B$100-1)))</f>
        <v>-48.211764705882359</v>
      </c>
      <c r="C247" s="80"/>
      <c r="D247" s="80">
        <f>90-(($A247-D$100-1)*(89/($B$86-D$100-1)))</f>
        <v>-47.639534883720927</v>
      </c>
      <c r="E247" s="80"/>
      <c r="F247" s="80">
        <f>90-(($A247-F$100-1)*(89/($B$86-F$100-1)))</f>
        <v>-47.080459770114942</v>
      </c>
      <c r="G247" s="80"/>
      <c r="H247" s="80">
        <f>90-(($A247-H$100-1)*(89/($B$86-H$100-1)))</f>
        <v>-46.534090909090935</v>
      </c>
      <c r="I247" s="80"/>
      <c r="J247" s="80">
        <f>90-(($A247-J$100-1)*(89/($B$86-J$100-1)))</f>
        <v>-46</v>
      </c>
      <c r="K247" s="80"/>
      <c r="L247" s="80">
        <f>90-(($A247-L$100-1)*(89/($B$86-L$100-1)))</f>
        <v>-45.477777777777789</v>
      </c>
      <c r="M247" s="80"/>
      <c r="N247" s="80">
        <f>90-(($A247-N$100-1)*(89/($B$86-N$100-1)))</f>
        <v>-44.967032967032964</v>
      </c>
      <c r="O247" s="80"/>
      <c r="P247" s="80">
        <f>90-(($A247-P$100-1)*(89/($B$86-P$100-1)))</f>
        <v>-44.467391304347814</v>
      </c>
      <c r="Q247" s="80"/>
      <c r="R247" s="80">
        <f>90-(($A247-R$100-1)*(89/($B$86-R$100-1)))</f>
        <v>-43.978494623655934</v>
      </c>
      <c r="S247" s="80"/>
      <c r="T247" s="80">
        <f>90-(($A247-T$100-1)*(89/($B$86-T$100-1)))</f>
        <v>-43.5</v>
      </c>
      <c r="U247" s="80"/>
      <c r="V247" s="80">
        <f>90-(($A247-V$100-1)*(89/($B$86-V$100-1)))</f>
        <v>-43.031578947368416</v>
      </c>
      <c r="W247" s="80"/>
      <c r="X247" s="80">
        <f>90-(($A247-X$100-1)*(89/($B$86-X$100-1)))</f>
        <v>-42.572916666666686</v>
      </c>
    </row>
    <row r="248" spans="1:24" x14ac:dyDescent="0.35">
      <c r="A248">
        <f t="shared" si="29"/>
        <v>148</v>
      </c>
      <c r="B248" s="80">
        <f>90-(($A248-B$100-1)*(89/($B$86-B$100-1)))</f>
        <v>-49.258823529411785</v>
      </c>
      <c r="C248" s="80"/>
      <c r="D248" s="80">
        <f>90-(($A248-D$100-1)*(89/($B$86-D$100-1)))</f>
        <v>-48.67441860465118</v>
      </c>
      <c r="E248" s="80"/>
      <c r="F248" s="80">
        <f>90-(($A248-F$100-1)*(89/($B$86-F$100-1)))</f>
        <v>-48.103448275862064</v>
      </c>
      <c r="G248" s="80"/>
      <c r="H248" s="80">
        <f>90-(($A248-H$100-1)*(89/($B$86-H$100-1)))</f>
        <v>-47.545454545454561</v>
      </c>
      <c r="I248" s="80"/>
      <c r="J248" s="80">
        <f>90-(($A248-J$100-1)*(89/($B$86-J$100-1)))</f>
        <v>-47</v>
      </c>
      <c r="K248" s="80"/>
      <c r="L248" s="80">
        <f>90-(($A248-L$100-1)*(89/($B$86-L$100-1)))</f>
        <v>-46.466666666666669</v>
      </c>
      <c r="M248" s="80"/>
      <c r="N248" s="80">
        <f>90-(($A248-N$100-1)*(89/($B$86-N$100-1)))</f>
        <v>-45.945054945054949</v>
      </c>
      <c r="O248" s="80"/>
      <c r="P248" s="80">
        <f>90-(($A248-P$100-1)*(89/($B$86-P$100-1)))</f>
        <v>-45.434782608695656</v>
      </c>
      <c r="Q248" s="80"/>
      <c r="R248" s="80">
        <f>90-(($A248-R$100-1)*(89/($B$86-R$100-1)))</f>
        <v>-44.935483870967744</v>
      </c>
      <c r="S248" s="80"/>
      <c r="T248" s="80">
        <f>90-(($A248-T$100-1)*(89/($B$86-T$100-1)))</f>
        <v>-44.446808510638306</v>
      </c>
      <c r="U248" s="80"/>
      <c r="V248" s="80">
        <f>90-(($A248-V$100-1)*(89/($B$86-V$100-1)))</f>
        <v>-43.968421052631584</v>
      </c>
      <c r="W248" s="80"/>
      <c r="X248" s="80">
        <f>90-(($A248-X$100-1)*(89/($B$86-X$100-1)))</f>
        <v>-43.5</v>
      </c>
    </row>
    <row r="249" spans="1:24" x14ac:dyDescent="0.35">
      <c r="A249">
        <f t="shared" si="29"/>
        <v>149</v>
      </c>
      <c r="B249" s="80">
        <f>90-(($A249-B$100-1)*(89/($B$86-B$100-1)))</f>
        <v>-50.305882352941182</v>
      </c>
      <c r="C249" s="80"/>
      <c r="D249" s="80">
        <f>90-(($A249-D$100-1)*(89/($B$86-D$100-1)))</f>
        <v>-49.709302325581405</v>
      </c>
      <c r="E249" s="80"/>
      <c r="F249" s="80">
        <f>90-(($A249-F$100-1)*(89/($B$86-F$100-1)))</f>
        <v>-49.126436781609186</v>
      </c>
      <c r="G249" s="80"/>
      <c r="H249" s="80">
        <f>90-(($A249-H$100-1)*(89/($B$86-H$100-1)))</f>
        <v>-48.556818181818187</v>
      </c>
      <c r="I249" s="80"/>
      <c r="J249" s="80">
        <f>90-(($A249-J$100-1)*(89/($B$86-J$100-1)))</f>
        <v>-48</v>
      </c>
      <c r="K249" s="80"/>
      <c r="L249" s="80">
        <f>90-(($A249-L$100-1)*(89/($B$86-L$100-1)))</f>
        <v>-47.455555555555549</v>
      </c>
      <c r="M249" s="80"/>
      <c r="N249" s="80">
        <f>90-(($A249-N$100-1)*(89/($B$86-N$100-1)))</f>
        <v>-46.923076923076906</v>
      </c>
      <c r="O249" s="80"/>
      <c r="P249" s="80">
        <f>90-(($A249-P$100-1)*(89/($B$86-P$100-1)))</f>
        <v>-46.40217391304347</v>
      </c>
      <c r="Q249" s="80"/>
      <c r="R249" s="80">
        <f>90-(($A249-R$100-1)*(89/($B$86-R$100-1)))</f>
        <v>-45.892473118279582</v>
      </c>
      <c r="S249" s="80"/>
      <c r="T249" s="80">
        <f>90-(($A249-T$100-1)*(89/($B$86-T$100-1)))</f>
        <v>-45.393617021276583</v>
      </c>
      <c r="U249" s="80"/>
      <c r="V249" s="80">
        <f>90-(($A249-V$100-1)*(89/($B$86-V$100-1)))</f>
        <v>-44.905263157894751</v>
      </c>
      <c r="W249" s="80"/>
      <c r="X249" s="80">
        <f>90-(($A249-X$100-1)*(89/($B$86-X$100-1)))</f>
        <v>-44.427083333333343</v>
      </c>
    </row>
    <row r="250" spans="1:24" x14ac:dyDescent="0.35">
      <c r="A250">
        <f t="shared" si="29"/>
        <v>150</v>
      </c>
      <c r="B250" s="80">
        <f>90-(($A250-B$100-1)*(89/($B$86-B$100-1)))</f>
        <v>-51.352941176470608</v>
      </c>
      <c r="C250" s="80"/>
      <c r="D250" s="80">
        <f>90-(($A250-D$100-1)*(89/($B$86-D$100-1)))</f>
        <v>-50.744186046511629</v>
      </c>
      <c r="E250" s="80"/>
      <c r="F250" s="80">
        <f>90-(($A250-F$100-1)*(89/($B$86-F$100-1)))</f>
        <v>-50.149425287356308</v>
      </c>
      <c r="G250" s="80"/>
      <c r="H250" s="80">
        <f>90-(($A250-H$100-1)*(89/($B$86-H$100-1)))</f>
        <v>-49.568181818181841</v>
      </c>
      <c r="I250" s="80"/>
      <c r="J250" s="80">
        <f>90-(($A250-J$100-1)*(89/($B$86-J$100-1)))</f>
        <v>-49</v>
      </c>
      <c r="K250" s="80"/>
      <c r="L250" s="80">
        <f>90-(($A250-L$100-1)*(89/($B$86-L$100-1)))</f>
        <v>-48.444444444444457</v>
      </c>
      <c r="M250" s="80"/>
      <c r="N250" s="80">
        <f>90-(($A250-N$100-1)*(89/($B$86-N$100-1)))</f>
        <v>-47.901098901098891</v>
      </c>
      <c r="O250" s="80"/>
      <c r="P250" s="80">
        <f>90-(($A250-P$100-1)*(89/($B$86-P$100-1)))</f>
        <v>-47.369565217391312</v>
      </c>
      <c r="Q250" s="80"/>
      <c r="R250" s="80">
        <f>90-(($A250-R$100-1)*(89/($B$86-R$100-1)))</f>
        <v>-46.849462365591393</v>
      </c>
      <c r="S250" s="80"/>
      <c r="T250" s="80">
        <f>90-(($A250-T$100-1)*(89/($B$86-T$100-1)))</f>
        <v>-46.340425531914889</v>
      </c>
      <c r="U250" s="80"/>
      <c r="V250" s="80">
        <f>90-(($A250-V$100-1)*(89/($B$86-V$100-1)))</f>
        <v>-45.84210526315789</v>
      </c>
      <c r="W250" s="80"/>
      <c r="X250" s="80">
        <f>90-(($A250-X$100-1)*(89/($B$86-X$100-1)))</f>
        <v>-45.354166666666686</v>
      </c>
    </row>
    <row r="251" spans="1:24" x14ac:dyDescent="0.35">
      <c r="A251">
        <f t="shared" si="29"/>
        <v>151</v>
      </c>
      <c r="B251" s="80">
        <f>90-(($A251-B$100-1)*(89/($B$86-B$100-1)))</f>
        <v>-52.400000000000006</v>
      </c>
      <c r="C251" s="80"/>
      <c r="D251" s="80">
        <f>90-(($A251-D$100-1)*(89/($B$86-D$100-1)))</f>
        <v>-51.779069767441882</v>
      </c>
      <c r="E251" s="80"/>
      <c r="F251" s="80">
        <f>90-(($A251-F$100-1)*(89/($B$86-F$100-1)))</f>
        <v>-51.172413793103431</v>
      </c>
      <c r="G251" s="80"/>
      <c r="H251" s="80">
        <f>90-(($A251-H$100-1)*(89/($B$86-H$100-1)))</f>
        <v>-50.579545454545467</v>
      </c>
      <c r="I251" s="80"/>
      <c r="J251" s="80">
        <f>90-(($A251-J$100-1)*(89/($B$86-J$100-1)))</f>
        <v>-50</v>
      </c>
      <c r="K251" s="80"/>
      <c r="L251" s="80">
        <f>90-(($A251-L$100-1)*(89/($B$86-L$100-1)))</f>
        <v>-49.433333333333337</v>
      </c>
      <c r="M251" s="80"/>
      <c r="N251" s="80">
        <f>90-(($A251-N$100-1)*(89/($B$86-N$100-1)))</f>
        <v>-48.879120879120876</v>
      </c>
      <c r="O251" s="80"/>
      <c r="P251" s="80">
        <f>90-(($A251-P$100-1)*(89/($B$86-P$100-1)))</f>
        <v>-48.336956521739125</v>
      </c>
      <c r="Q251" s="80"/>
      <c r="R251" s="80">
        <f>90-(($A251-R$100-1)*(89/($B$86-R$100-1)))</f>
        <v>-47.806451612903231</v>
      </c>
      <c r="S251" s="80"/>
      <c r="T251" s="80">
        <f>90-(($A251-T$100-1)*(89/($B$86-T$100-1)))</f>
        <v>-47.287234042553195</v>
      </c>
      <c r="U251" s="80"/>
      <c r="V251" s="80">
        <f>90-(($A251-V$100-1)*(89/($B$86-V$100-1)))</f>
        <v>-46.778947368421058</v>
      </c>
      <c r="W251" s="80"/>
      <c r="X251" s="80">
        <f>90-(($A251-X$100-1)*(89/($B$86-X$100-1)))</f>
        <v>-46.28125</v>
      </c>
    </row>
    <row r="252" spans="1:24" x14ac:dyDescent="0.35">
      <c r="B252" s="7"/>
      <c r="C252" s="7"/>
    </row>
    <row r="253" spans="1:24" x14ac:dyDescent="0.35">
      <c r="B253" s="7"/>
      <c r="C253" s="7"/>
    </row>
    <row r="254" spans="1:24" x14ac:dyDescent="0.35">
      <c r="B254" s="7"/>
      <c r="C254" s="7"/>
    </row>
    <row r="255" spans="1:24" x14ac:dyDescent="0.35">
      <c r="B255" s="7"/>
      <c r="C255" s="7"/>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80EE-A284-4F83-887A-D3F5AB6710A0}">
  <sheetPr>
    <tabColor rgb="FFFFC000"/>
  </sheetPr>
  <dimension ref="A1:Y255"/>
  <sheetViews>
    <sheetView workbookViewId="0"/>
  </sheetViews>
  <sheetFormatPr baseColWidth="10" defaultRowHeight="14.5" x14ac:dyDescent="0.35"/>
  <cols>
    <col min="1" max="20" width="13.08984375" customWidth="1"/>
    <col min="21" max="21" width="14.7265625" customWidth="1"/>
    <col min="22" max="24" width="13.08984375" customWidth="1"/>
    <col min="25" max="29" width="11.81640625" customWidth="1"/>
  </cols>
  <sheetData>
    <row r="1" spans="1:24" s="12" customFormat="1" ht="33.5" x14ac:dyDescent="0.75">
      <c r="A1" s="116" t="s">
        <v>188</v>
      </c>
      <c r="B1" s="39"/>
      <c r="C1" s="39"/>
      <c r="D1" s="39"/>
      <c r="E1" s="39"/>
      <c r="F1" s="39"/>
      <c r="G1" s="39"/>
      <c r="H1" s="39"/>
      <c r="I1" s="39"/>
      <c r="J1" s="39"/>
      <c r="K1" s="39"/>
      <c r="L1" s="39"/>
      <c r="M1" s="39"/>
      <c r="N1" s="39"/>
      <c r="O1" s="39"/>
      <c r="P1" s="39"/>
      <c r="Q1" s="39"/>
      <c r="R1" s="39"/>
      <c r="S1" s="39"/>
      <c r="T1" s="39"/>
      <c r="U1" s="39"/>
      <c r="V1" s="39"/>
      <c r="W1" s="39"/>
      <c r="X1" s="39"/>
    </row>
    <row r="2" spans="1:24" s="58" customFormat="1" ht="21" x14ac:dyDescent="0.5">
      <c r="A2" s="117"/>
      <c r="B2" s="118"/>
      <c r="C2" s="118"/>
      <c r="D2" s="118"/>
      <c r="E2" s="118"/>
      <c r="F2" s="118"/>
      <c r="G2" s="118"/>
      <c r="H2" s="118"/>
      <c r="I2" s="118"/>
      <c r="J2" s="118"/>
      <c r="K2" s="118"/>
      <c r="L2" s="118"/>
      <c r="M2" s="118"/>
      <c r="N2" s="118"/>
      <c r="O2" s="118"/>
      <c r="P2" s="118"/>
      <c r="Q2" s="118"/>
      <c r="R2" s="118"/>
      <c r="S2" s="118"/>
      <c r="T2" s="118"/>
      <c r="U2" s="118"/>
      <c r="V2" s="118"/>
      <c r="W2" s="118"/>
      <c r="X2" s="118"/>
    </row>
    <row r="3" spans="1:24" s="58" customFormat="1" ht="21" x14ac:dyDescent="0.5">
      <c r="A3" s="117" t="s">
        <v>194</v>
      </c>
      <c r="B3" s="118"/>
      <c r="C3" s="118"/>
      <c r="D3" s="117" t="s">
        <v>189</v>
      </c>
      <c r="E3" s="119"/>
      <c r="F3" s="119"/>
      <c r="G3" s="119"/>
      <c r="H3" s="119"/>
      <c r="I3" s="119"/>
      <c r="J3" s="119"/>
      <c r="K3" s="119"/>
      <c r="L3" s="119"/>
      <c r="M3" s="119"/>
      <c r="N3" s="119"/>
      <c r="O3" s="118"/>
      <c r="P3" s="118"/>
      <c r="Q3" s="118"/>
      <c r="R3" s="118"/>
      <c r="S3" s="118"/>
      <c r="T3" s="118"/>
      <c r="U3" s="118"/>
      <c r="V3" s="118"/>
      <c r="W3" s="118"/>
      <c r="X3" s="118"/>
    </row>
    <row r="4" spans="1:24" s="58" customFormat="1" ht="21" x14ac:dyDescent="0.5">
      <c r="A4" s="118"/>
      <c r="B4" s="118"/>
      <c r="C4" s="118"/>
      <c r="D4" s="117" t="s">
        <v>180</v>
      </c>
      <c r="E4" s="119"/>
      <c r="F4" s="119"/>
      <c r="G4" s="119"/>
      <c r="H4" s="119"/>
      <c r="I4" s="119"/>
      <c r="J4" s="119"/>
      <c r="K4" s="119"/>
      <c r="L4" s="119"/>
      <c r="M4" s="119"/>
      <c r="N4" s="119"/>
      <c r="O4" s="118"/>
      <c r="P4" s="118"/>
      <c r="Q4" s="118"/>
      <c r="R4" s="118"/>
      <c r="S4" s="118"/>
      <c r="T4" s="118"/>
      <c r="U4" s="118"/>
      <c r="V4" s="118"/>
      <c r="W4" s="118"/>
      <c r="X4" s="118"/>
    </row>
    <row r="5" spans="1:24" s="58" customFormat="1" ht="21" x14ac:dyDescent="0.5">
      <c r="A5" s="39"/>
      <c r="B5" s="118"/>
      <c r="C5" s="118"/>
      <c r="D5" s="118"/>
      <c r="E5" s="118"/>
      <c r="F5" s="118"/>
      <c r="G5" s="118"/>
      <c r="H5" s="118"/>
      <c r="I5" s="118"/>
      <c r="J5" s="118"/>
      <c r="K5" s="118"/>
      <c r="L5" s="118"/>
      <c r="M5" s="118"/>
      <c r="N5" s="118"/>
      <c r="O5" s="118"/>
      <c r="P5" s="118"/>
      <c r="Q5" s="118"/>
      <c r="R5" s="118"/>
      <c r="S5" s="118"/>
      <c r="T5" s="118"/>
      <c r="U5" s="118"/>
      <c r="V5" s="118"/>
      <c r="W5" s="118"/>
      <c r="X5" s="118"/>
    </row>
    <row r="6" spans="1:24" s="58" customFormat="1" ht="21" x14ac:dyDescent="0.5">
      <c r="A6" s="117" t="s">
        <v>173</v>
      </c>
      <c r="B6" s="118"/>
      <c r="C6" s="118"/>
      <c r="D6" s="118"/>
      <c r="E6" s="118"/>
      <c r="F6" s="118"/>
      <c r="G6" s="118"/>
      <c r="H6" s="118"/>
      <c r="I6" s="118"/>
      <c r="J6" s="118"/>
      <c r="K6" s="118"/>
      <c r="L6" s="118"/>
      <c r="M6" s="118"/>
      <c r="N6" s="118"/>
      <c r="O6" s="118"/>
      <c r="P6" s="118"/>
      <c r="Q6" s="118"/>
      <c r="R6" s="118"/>
      <c r="S6" s="118"/>
      <c r="T6" s="118"/>
      <c r="U6" s="118"/>
      <c r="V6" s="118"/>
      <c r="W6" s="118"/>
      <c r="X6" s="118"/>
    </row>
    <row r="7" spans="1:24" s="58" customFormat="1" ht="21" x14ac:dyDescent="0.5">
      <c r="A7" s="39"/>
      <c r="B7" s="118"/>
      <c r="C7" s="118"/>
      <c r="D7" s="118"/>
      <c r="E7" s="118"/>
      <c r="F7" s="118"/>
      <c r="G7" s="118"/>
      <c r="H7" s="118"/>
      <c r="I7" s="118"/>
      <c r="J7" s="118"/>
      <c r="K7" s="118"/>
      <c r="L7" s="118"/>
      <c r="M7" s="118"/>
      <c r="N7" s="118"/>
      <c r="O7" s="118"/>
      <c r="P7" s="118"/>
      <c r="Q7" s="118"/>
      <c r="R7" s="118"/>
      <c r="S7" s="118"/>
      <c r="T7" s="118"/>
      <c r="U7" s="118"/>
      <c r="V7" s="118"/>
      <c r="W7" s="118"/>
      <c r="X7" s="118"/>
    </row>
    <row r="9" spans="1:24" s="98" customFormat="1" x14ac:dyDescent="0.35">
      <c r="A9" s="106"/>
    </row>
    <row r="10" spans="1:24" s="98" customFormat="1" x14ac:dyDescent="0.35">
      <c r="A10" s="1" t="s">
        <v>153</v>
      </c>
    </row>
    <row r="11" spans="1:24" s="98" customFormat="1" x14ac:dyDescent="0.35"/>
    <row r="12" spans="1:24" s="98" customFormat="1" x14ac:dyDescent="0.35"/>
    <row r="13" spans="1:24" s="98" customFormat="1" x14ac:dyDescent="0.35">
      <c r="A13" s="106"/>
      <c r="B13" s="107"/>
      <c r="C13" s="107"/>
      <c r="D13" s="107"/>
      <c r="E13" s="107"/>
      <c r="F13" s="107"/>
      <c r="G13" s="107"/>
      <c r="H13" s="107"/>
      <c r="I13" s="107"/>
      <c r="J13" s="107"/>
      <c r="K13" s="107"/>
      <c r="L13" s="107"/>
      <c r="M13" s="107"/>
      <c r="N13" s="107"/>
      <c r="O13" s="107"/>
      <c r="P13" s="107"/>
      <c r="Q13" s="107"/>
      <c r="R13" s="107"/>
      <c r="S13" s="107"/>
      <c r="T13" s="107"/>
      <c r="U13" s="107"/>
      <c r="V13" s="107"/>
      <c r="W13" s="107"/>
      <c r="X13" s="107"/>
    </row>
    <row r="14" spans="1:24" s="98" customFormat="1" x14ac:dyDescent="0.35">
      <c r="A14" s="106"/>
      <c r="B14" s="108"/>
      <c r="C14" s="108"/>
      <c r="D14" s="108"/>
      <c r="E14" s="108"/>
      <c r="F14" s="108"/>
      <c r="G14" s="108"/>
      <c r="H14" s="108"/>
      <c r="I14" s="108"/>
      <c r="J14" s="108"/>
      <c r="K14" s="108"/>
      <c r="L14" s="108"/>
      <c r="M14" s="108"/>
      <c r="N14" s="108"/>
      <c r="O14" s="108"/>
      <c r="P14" s="108"/>
      <c r="Q14" s="108"/>
      <c r="R14" s="108"/>
      <c r="S14" s="108"/>
      <c r="T14" s="108"/>
      <c r="U14" s="108"/>
      <c r="V14" s="108"/>
      <c r="W14" s="108"/>
      <c r="X14" s="108"/>
    </row>
    <row r="15" spans="1:24" s="98" customFormat="1" x14ac:dyDescent="0.35">
      <c r="A15" s="1" t="s">
        <v>153</v>
      </c>
    </row>
    <row r="16" spans="1:24" s="98" customFormat="1" x14ac:dyDescent="0.35">
      <c r="B16" s="113"/>
      <c r="C16" s="113"/>
      <c r="D16" s="113"/>
      <c r="E16" s="113"/>
      <c r="F16" s="113"/>
      <c r="G16" s="113"/>
      <c r="H16" s="113"/>
      <c r="I16" s="113"/>
      <c r="J16" s="113"/>
      <c r="K16" s="113"/>
      <c r="L16" s="113"/>
      <c r="M16" s="113"/>
      <c r="N16" s="113"/>
      <c r="O16" s="113"/>
      <c r="P16" s="113"/>
      <c r="Q16" s="113"/>
      <c r="R16" s="113"/>
      <c r="S16" s="113"/>
      <c r="T16" s="113"/>
      <c r="U16" s="113"/>
      <c r="V16" s="113"/>
      <c r="W16" s="113"/>
      <c r="X16" s="113"/>
    </row>
    <row r="17" spans="1:24" s="98" customFormat="1" x14ac:dyDescent="0.35">
      <c r="B17" s="113"/>
      <c r="C17" s="113"/>
      <c r="D17" s="113"/>
      <c r="E17" s="113"/>
      <c r="F17" s="113"/>
      <c r="G17" s="113"/>
      <c r="H17" s="113"/>
      <c r="I17" s="113"/>
      <c r="J17" s="113"/>
      <c r="K17" s="113"/>
      <c r="L17" s="113"/>
      <c r="M17" s="113"/>
      <c r="N17" s="113"/>
      <c r="O17" s="113"/>
      <c r="P17" s="113"/>
      <c r="Q17" s="113"/>
      <c r="R17" s="113"/>
      <c r="S17" s="113"/>
      <c r="T17" s="113"/>
      <c r="U17" s="113"/>
      <c r="V17" s="113"/>
      <c r="W17" s="113"/>
      <c r="X17" s="113"/>
    </row>
    <row r="18" spans="1:24" s="98" customFormat="1" x14ac:dyDescent="0.35">
      <c r="B18" s="113"/>
      <c r="C18" s="113"/>
      <c r="D18" s="113"/>
      <c r="E18" s="113"/>
      <c r="F18" s="113"/>
      <c r="G18" s="113"/>
      <c r="H18" s="113"/>
      <c r="I18" s="113"/>
      <c r="J18" s="113"/>
      <c r="K18" s="113"/>
      <c r="L18" s="113"/>
      <c r="M18" s="113"/>
      <c r="N18" s="113"/>
      <c r="O18" s="113"/>
      <c r="P18" s="113"/>
      <c r="Q18" s="113"/>
      <c r="R18" s="113"/>
      <c r="S18" s="113"/>
      <c r="T18" s="113"/>
      <c r="U18" s="113"/>
      <c r="V18" s="113"/>
      <c r="W18" s="113"/>
      <c r="X18" s="113"/>
    </row>
    <row r="19" spans="1:24" s="98" customFormat="1" x14ac:dyDescent="0.35">
      <c r="B19" s="113"/>
      <c r="C19" s="113"/>
      <c r="D19" s="113"/>
      <c r="E19" s="113"/>
      <c r="F19" s="113"/>
      <c r="G19" s="113"/>
      <c r="H19" s="113"/>
      <c r="I19" s="113"/>
      <c r="J19" s="113"/>
      <c r="K19" s="113"/>
      <c r="L19" s="113"/>
      <c r="M19" s="113"/>
      <c r="N19" s="113"/>
      <c r="O19" s="113"/>
      <c r="P19" s="113"/>
      <c r="Q19" s="113"/>
      <c r="R19" s="113"/>
      <c r="S19" s="113"/>
      <c r="T19" s="113"/>
      <c r="U19" s="113"/>
      <c r="V19" s="113"/>
      <c r="W19" s="113"/>
      <c r="X19" s="114"/>
    </row>
    <row r="20" spans="1:24" s="98" customFormat="1" x14ac:dyDescent="0.35">
      <c r="A20" s="1" t="s">
        <v>153</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row>
    <row r="21" spans="1:24" s="110" customFormat="1" x14ac:dyDescent="0.35">
      <c r="A21" s="98"/>
      <c r="B21" s="113"/>
      <c r="C21" s="113"/>
      <c r="D21" s="113"/>
      <c r="E21" s="113"/>
      <c r="F21" s="113"/>
      <c r="G21" s="113"/>
      <c r="H21" s="113"/>
      <c r="I21" s="113"/>
      <c r="J21" s="113"/>
      <c r="K21" s="113"/>
      <c r="L21" s="113"/>
      <c r="M21" s="113"/>
      <c r="N21" s="113"/>
      <c r="O21" s="113"/>
      <c r="P21" s="113"/>
      <c r="Q21" s="113"/>
      <c r="R21" s="113"/>
      <c r="S21" s="113"/>
      <c r="T21" s="113"/>
      <c r="U21" s="113"/>
      <c r="V21" s="113"/>
      <c r="W21" s="109"/>
      <c r="X21" s="113"/>
    </row>
    <row r="22" spans="1:24" s="98" customFormat="1" x14ac:dyDescent="0.35">
      <c r="B22" s="113"/>
      <c r="C22" s="113"/>
      <c r="D22" s="113"/>
      <c r="E22" s="113"/>
      <c r="F22" s="113"/>
      <c r="G22" s="113"/>
      <c r="H22" s="113"/>
      <c r="I22" s="113"/>
      <c r="J22" s="113"/>
      <c r="K22" s="113"/>
      <c r="L22" s="113"/>
      <c r="M22" s="113"/>
      <c r="N22" s="113"/>
      <c r="O22" s="113"/>
      <c r="P22" s="113"/>
      <c r="Q22" s="113"/>
      <c r="R22" s="113"/>
      <c r="S22" s="113"/>
      <c r="T22" s="113"/>
      <c r="U22" s="113"/>
      <c r="V22" s="113"/>
      <c r="W22" s="113"/>
      <c r="X22" s="113"/>
    </row>
    <row r="23" spans="1:24" s="98" customFormat="1" x14ac:dyDescent="0.35">
      <c r="B23" s="113"/>
      <c r="C23" s="113"/>
      <c r="D23" s="113"/>
      <c r="E23" s="113"/>
      <c r="F23" s="113"/>
      <c r="G23" s="113"/>
      <c r="H23" s="113"/>
      <c r="I23" s="113"/>
      <c r="J23" s="113"/>
      <c r="K23" s="113"/>
      <c r="L23" s="113"/>
      <c r="M23" s="113"/>
      <c r="N23" s="113"/>
      <c r="O23" s="113"/>
      <c r="P23" s="113"/>
      <c r="Q23" s="113"/>
      <c r="R23" s="113"/>
      <c r="S23" s="113"/>
      <c r="T23" s="113"/>
      <c r="U23" s="113"/>
      <c r="V23" s="113"/>
      <c r="W23" s="113"/>
      <c r="X23" s="113"/>
    </row>
    <row r="24" spans="1:24" s="98" customFormat="1" x14ac:dyDescent="0.35">
      <c r="B24" s="113"/>
      <c r="C24" s="113"/>
      <c r="D24" s="113"/>
      <c r="E24" s="113"/>
      <c r="F24" s="113"/>
      <c r="G24" s="113"/>
      <c r="H24" s="113"/>
      <c r="I24" s="113"/>
      <c r="J24" s="113"/>
      <c r="K24" s="113"/>
      <c r="L24" s="113"/>
      <c r="M24" s="113"/>
      <c r="N24" s="113"/>
      <c r="O24" s="113"/>
      <c r="P24" s="113"/>
      <c r="Q24" s="113"/>
      <c r="R24" s="113"/>
      <c r="S24" s="113"/>
      <c r="T24" s="113"/>
      <c r="U24" s="113"/>
      <c r="V24" s="113"/>
      <c r="W24" s="113"/>
      <c r="X24" s="113"/>
    </row>
    <row r="25" spans="1:24" s="98" customFormat="1" x14ac:dyDescent="0.35">
      <c r="A25" s="1" t="s">
        <v>153</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row>
    <row r="26" spans="1:24" s="98" customFormat="1" x14ac:dyDescent="0.35">
      <c r="B26" s="113"/>
      <c r="C26" s="113"/>
      <c r="D26" s="113"/>
      <c r="E26" s="113"/>
      <c r="F26" s="113"/>
      <c r="G26" s="113"/>
      <c r="H26" s="113"/>
      <c r="I26" s="113"/>
      <c r="J26" s="113"/>
      <c r="K26" s="113"/>
      <c r="L26" s="113"/>
      <c r="M26" s="113"/>
      <c r="N26" s="113"/>
      <c r="O26" s="113"/>
      <c r="P26" s="113"/>
      <c r="Q26" s="113"/>
      <c r="R26" s="113"/>
      <c r="S26" s="113"/>
      <c r="T26" s="113"/>
      <c r="U26" s="113"/>
      <c r="V26" s="113"/>
      <c r="W26" s="113"/>
      <c r="X26" s="114"/>
    </row>
    <row r="27" spans="1:24" s="98" customFormat="1" x14ac:dyDescent="0.35">
      <c r="A27" s="115"/>
      <c r="B27" s="113"/>
      <c r="C27" s="113"/>
      <c r="D27" s="113"/>
      <c r="E27" s="113"/>
      <c r="F27" s="113"/>
      <c r="G27" s="113"/>
      <c r="H27" s="113"/>
      <c r="I27" s="113"/>
      <c r="J27" s="113"/>
      <c r="K27" s="113"/>
      <c r="L27" s="113"/>
      <c r="M27" s="113"/>
      <c r="N27" s="113"/>
      <c r="O27" s="113"/>
      <c r="P27" s="113"/>
      <c r="Q27" s="113"/>
      <c r="R27" s="113"/>
      <c r="S27" s="113"/>
      <c r="T27" s="113"/>
      <c r="U27" s="113"/>
      <c r="V27" s="113"/>
      <c r="W27" s="113"/>
      <c r="X27" s="113"/>
    </row>
    <row r="28" spans="1:24" s="110" customFormat="1" x14ac:dyDescent="0.35">
      <c r="A28" s="98"/>
      <c r="B28" s="113"/>
      <c r="C28" s="113"/>
      <c r="D28" s="113"/>
      <c r="E28" s="113"/>
      <c r="F28" s="113"/>
      <c r="G28" s="113"/>
      <c r="H28" s="113"/>
      <c r="I28" s="113"/>
      <c r="J28" s="113"/>
      <c r="K28" s="113"/>
      <c r="L28" s="113"/>
      <c r="M28" s="113"/>
      <c r="N28" s="113"/>
      <c r="O28" s="113"/>
      <c r="P28" s="113"/>
      <c r="Q28" s="113"/>
      <c r="R28" s="113"/>
      <c r="S28" s="113"/>
      <c r="T28" s="113"/>
      <c r="U28" s="113"/>
      <c r="V28" s="113"/>
      <c r="W28" s="109"/>
      <c r="X28" s="113"/>
    </row>
    <row r="29" spans="1:24" s="98" customFormat="1" x14ac:dyDescent="0.35">
      <c r="B29" s="113"/>
      <c r="C29" s="113"/>
      <c r="D29" s="113"/>
      <c r="E29" s="113"/>
      <c r="F29" s="113"/>
      <c r="G29" s="113"/>
      <c r="H29" s="113"/>
      <c r="I29" s="113"/>
      <c r="J29" s="113"/>
      <c r="K29" s="113"/>
      <c r="L29" s="113"/>
      <c r="M29" s="113"/>
      <c r="N29" s="113"/>
      <c r="O29" s="113"/>
      <c r="P29" s="113"/>
      <c r="Q29" s="113"/>
      <c r="R29" s="113"/>
      <c r="S29" s="113"/>
      <c r="T29" s="113"/>
      <c r="U29" s="113"/>
      <c r="V29" s="113"/>
      <c r="W29" s="113"/>
      <c r="X29" s="113"/>
    </row>
    <row r="30" spans="1:24" s="98" customFormat="1" x14ac:dyDescent="0.35">
      <c r="A30" s="1" t="s">
        <v>153</v>
      </c>
      <c r="B30" s="113"/>
      <c r="C30" s="113"/>
      <c r="D30" s="113"/>
      <c r="E30" s="113"/>
      <c r="F30" s="113"/>
      <c r="G30" s="113"/>
      <c r="H30" s="113"/>
      <c r="I30" s="113"/>
      <c r="J30" s="113"/>
      <c r="K30" s="113"/>
      <c r="L30" s="113"/>
      <c r="M30" s="113"/>
      <c r="N30" s="113"/>
      <c r="O30" s="113"/>
      <c r="P30" s="113"/>
      <c r="Q30" s="113"/>
      <c r="R30" s="113"/>
      <c r="S30" s="113"/>
      <c r="T30" s="113"/>
      <c r="U30" s="113"/>
      <c r="V30" s="113"/>
      <c r="W30" s="113"/>
      <c r="X30" s="113"/>
    </row>
    <row r="31" spans="1:24" s="98" customFormat="1" x14ac:dyDescent="0.35">
      <c r="B31" s="113"/>
      <c r="C31" s="113"/>
      <c r="D31" s="113"/>
      <c r="E31" s="113"/>
      <c r="F31" s="113"/>
      <c r="G31" s="113"/>
      <c r="H31" s="113"/>
      <c r="I31" s="113"/>
      <c r="J31" s="113"/>
      <c r="K31" s="113"/>
      <c r="L31" s="113"/>
      <c r="M31" s="113"/>
      <c r="N31" s="113"/>
      <c r="O31" s="113"/>
      <c r="P31" s="113"/>
      <c r="Q31" s="113"/>
      <c r="R31" s="113"/>
      <c r="S31" s="113"/>
      <c r="T31" s="113"/>
      <c r="U31" s="113"/>
      <c r="V31" s="113"/>
      <c r="W31" s="113"/>
      <c r="X31" s="113"/>
    </row>
    <row r="32" spans="1:24" s="98" customFormat="1" x14ac:dyDescent="0.35">
      <c r="B32" s="113"/>
      <c r="C32" s="113"/>
      <c r="D32" s="113"/>
      <c r="E32" s="113"/>
      <c r="F32" s="113"/>
      <c r="G32" s="113"/>
      <c r="H32" s="113"/>
      <c r="I32" s="113"/>
      <c r="J32" s="113"/>
      <c r="K32" s="113"/>
      <c r="L32" s="113"/>
      <c r="M32" s="113"/>
      <c r="N32" s="113"/>
      <c r="O32" s="113"/>
      <c r="P32" s="113"/>
      <c r="Q32" s="113"/>
      <c r="R32" s="113"/>
      <c r="S32" s="113"/>
      <c r="T32" s="113"/>
      <c r="U32" s="113"/>
      <c r="V32" s="113"/>
      <c r="W32" s="113"/>
      <c r="X32" s="113"/>
    </row>
    <row r="33" spans="1:24" s="98" customFormat="1" x14ac:dyDescent="0.35">
      <c r="B33" s="113"/>
      <c r="C33" s="113"/>
      <c r="D33" s="113"/>
      <c r="E33" s="113"/>
      <c r="F33" s="113"/>
      <c r="G33" s="113"/>
      <c r="H33" s="113"/>
      <c r="I33" s="113"/>
      <c r="J33" s="113"/>
      <c r="K33" s="113"/>
      <c r="L33" s="113"/>
      <c r="M33" s="113"/>
      <c r="N33" s="113"/>
      <c r="O33" s="113"/>
      <c r="P33" s="113"/>
      <c r="Q33" s="113"/>
      <c r="R33" s="113"/>
      <c r="S33" s="113"/>
      <c r="T33" s="113"/>
      <c r="U33" s="113"/>
      <c r="V33" s="113"/>
      <c r="W33" s="113"/>
      <c r="X33" s="114"/>
    </row>
    <row r="34" spans="1:24" s="98" customFormat="1" x14ac:dyDescent="0.35">
      <c r="A34" s="115"/>
      <c r="B34" s="113"/>
      <c r="C34" s="113"/>
      <c r="D34" s="113"/>
      <c r="E34" s="113"/>
      <c r="F34" s="113"/>
      <c r="G34" s="113"/>
      <c r="H34" s="113"/>
      <c r="I34" s="113"/>
      <c r="J34" s="113"/>
      <c r="K34" s="113"/>
      <c r="L34" s="113"/>
      <c r="M34" s="113"/>
      <c r="N34" s="113"/>
      <c r="O34" s="113"/>
      <c r="P34" s="113"/>
      <c r="Q34" s="113"/>
      <c r="R34" s="113"/>
      <c r="S34" s="113"/>
      <c r="T34" s="113"/>
      <c r="U34" s="113"/>
      <c r="V34" s="113"/>
      <c r="W34" s="113"/>
      <c r="X34" s="113"/>
    </row>
    <row r="35" spans="1:24" s="110" customFormat="1" x14ac:dyDescent="0.35">
      <c r="A35" s="1" t="s">
        <v>153</v>
      </c>
      <c r="B35" s="113"/>
      <c r="C35" s="113"/>
      <c r="D35" s="113"/>
      <c r="E35" s="113"/>
      <c r="F35" s="113"/>
      <c r="G35" s="113"/>
      <c r="H35" s="113"/>
      <c r="I35" s="113"/>
      <c r="J35" s="113"/>
      <c r="K35" s="113"/>
      <c r="L35" s="113"/>
      <c r="M35" s="113"/>
      <c r="N35" s="113"/>
      <c r="O35" s="113"/>
      <c r="P35" s="113"/>
      <c r="Q35" s="113"/>
      <c r="R35" s="113"/>
      <c r="S35" s="113"/>
      <c r="T35" s="113"/>
      <c r="U35" s="113"/>
      <c r="V35" s="113"/>
      <c r="W35" s="109"/>
      <c r="X35" s="113"/>
    </row>
    <row r="36" spans="1:24" s="98" customFormat="1" x14ac:dyDescent="0.35">
      <c r="B36" s="113"/>
      <c r="C36" s="113"/>
      <c r="D36" s="113"/>
      <c r="E36" s="113"/>
      <c r="F36" s="113"/>
      <c r="G36" s="113"/>
      <c r="H36" s="113"/>
      <c r="I36" s="113"/>
      <c r="J36" s="113"/>
      <c r="K36" s="113"/>
      <c r="L36" s="113"/>
      <c r="M36" s="113"/>
      <c r="N36" s="113"/>
      <c r="O36" s="113"/>
      <c r="P36" s="113"/>
      <c r="Q36" s="113"/>
      <c r="R36" s="113"/>
      <c r="S36" s="113"/>
      <c r="T36" s="113"/>
      <c r="U36" s="113"/>
      <c r="V36" s="113"/>
      <c r="W36" s="113"/>
      <c r="X36" s="113"/>
    </row>
    <row r="37" spans="1:24" s="98" customFormat="1" x14ac:dyDescent="0.35">
      <c r="B37" s="113"/>
      <c r="C37" s="113"/>
      <c r="D37" s="113"/>
      <c r="E37" s="113"/>
      <c r="F37" s="113"/>
      <c r="G37" s="113"/>
      <c r="H37" s="113"/>
      <c r="I37" s="113"/>
      <c r="J37" s="113"/>
      <c r="K37" s="113"/>
      <c r="L37" s="113"/>
      <c r="M37" s="113"/>
      <c r="N37" s="113"/>
      <c r="O37" s="113"/>
      <c r="P37" s="113"/>
      <c r="Q37" s="113"/>
      <c r="R37" s="113"/>
      <c r="S37" s="113"/>
      <c r="T37" s="113"/>
      <c r="U37" s="113"/>
      <c r="V37" s="113"/>
      <c r="W37" s="113"/>
      <c r="X37" s="113"/>
    </row>
    <row r="38" spans="1:24" s="98" customFormat="1" x14ac:dyDescent="0.35">
      <c r="B38" s="113"/>
      <c r="C38" s="113"/>
      <c r="D38" s="113"/>
      <c r="E38" s="113"/>
      <c r="F38" s="113"/>
      <c r="G38" s="113"/>
      <c r="H38" s="113"/>
      <c r="I38" s="113"/>
      <c r="J38" s="113"/>
      <c r="K38" s="113"/>
      <c r="L38" s="113"/>
      <c r="M38" s="113"/>
      <c r="N38" s="113"/>
      <c r="O38" s="113"/>
      <c r="P38" s="113"/>
      <c r="Q38" s="113"/>
      <c r="R38" s="113"/>
      <c r="S38" s="113"/>
      <c r="T38" s="113"/>
      <c r="U38" s="113"/>
      <c r="V38" s="113"/>
      <c r="W38" s="113"/>
      <c r="X38" s="114"/>
    </row>
    <row r="39" spans="1:24" s="98" customFormat="1" x14ac:dyDescent="0.35">
      <c r="B39" s="113"/>
      <c r="C39" s="113"/>
      <c r="D39" s="113"/>
      <c r="E39" s="113"/>
      <c r="F39" s="113"/>
      <c r="G39" s="113"/>
      <c r="H39" s="113"/>
      <c r="I39" s="113"/>
      <c r="J39" s="113"/>
      <c r="K39" s="113"/>
      <c r="L39" s="113"/>
      <c r="M39" s="113"/>
      <c r="N39" s="113"/>
      <c r="O39" s="113"/>
      <c r="P39" s="113"/>
      <c r="Q39" s="113"/>
      <c r="R39" s="113"/>
      <c r="S39" s="113"/>
      <c r="T39" s="113"/>
      <c r="U39" s="113"/>
      <c r="V39" s="113"/>
      <c r="W39" s="113"/>
      <c r="X39" s="114"/>
    </row>
    <row r="40" spans="1:24" s="98" customFormat="1" x14ac:dyDescent="0.35">
      <c r="A40" s="1" t="s">
        <v>153</v>
      </c>
      <c r="B40" s="113"/>
      <c r="C40" s="113"/>
      <c r="D40" s="113"/>
      <c r="E40" s="113"/>
      <c r="F40" s="113"/>
      <c r="G40" s="113"/>
      <c r="H40" s="113"/>
      <c r="I40" s="113"/>
      <c r="J40" s="113"/>
      <c r="K40" s="113"/>
      <c r="L40" s="113"/>
      <c r="M40" s="113"/>
      <c r="N40" s="113"/>
      <c r="O40" s="113"/>
      <c r="P40" s="113"/>
      <c r="Q40" s="113"/>
      <c r="R40" s="113"/>
      <c r="S40" s="113"/>
      <c r="T40" s="113"/>
      <c r="U40" s="113"/>
      <c r="V40" s="113"/>
      <c r="W40" s="113"/>
      <c r="X40" s="114"/>
    </row>
    <row r="41" spans="1:24" s="98" customFormat="1" x14ac:dyDescent="0.35">
      <c r="B41" s="113"/>
      <c r="C41" s="113"/>
      <c r="D41" s="113"/>
      <c r="E41" s="113"/>
      <c r="F41" s="113"/>
      <c r="G41" s="113"/>
      <c r="H41" s="113"/>
      <c r="I41" s="113"/>
      <c r="J41" s="113"/>
      <c r="K41" s="113"/>
      <c r="L41" s="113"/>
      <c r="M41" s="113"/>
      <c r="N41" s="113"/>
      <c r="O41" s="113"/>
      <c r="P41" s="113"/>
      <c r="Q41" s="113"/>
      <c r="R41" s="113"/>
      <c r="S41" s="113"/>
      <c r="T41" s="113"/>
      <c r="U41" s="113"/>
      <c r="V41" s="113"/>
      <c r="W41" s="113"/>
      <c r="X41" s="114"/>
    </row>
    <row r="42" spans="1:24" s="98" customFormat="1" x14ac:dyDescent="0.35">
      <c r="A42" s="115"/>
      <c r="B42" s="113"/>
      <c r="C42" s="113"/>
      <c r="D42" s="113"/>
      <c r="E42" s="113"/>
      <c r="F42" s="113"/>
      <c r="G42" s="113"/>
      <c r="H42" s="113"/>
      <c r="I42" s="113"/>
      <c r="J42" s="113"/>
      <c r="K42" s="113"/>
      <c r="L42" s="113"/>
      <c r="M42" s="113"/>
      <c r="N42" s="113"/>
      <c r="O42" s="113"/>
      <c r="P42" s="113"/>
      <c r="Q42" s="113"/>
      <c r="R42" s="113"/>
      <c r="S42" s="113"/>
      <c r="T42" s="113"/>
      <c r="U42" s="113"/>
      <c r="V42" s="113"/>
      <c r="W42" s="113"/>
      <c r="X42" s="113"/>
    </row>
    <row r="43" spans="1:24" s="110" customFormat="1" x14ac:dyDescent="0.35">
      <c r="A43" s="98"/>
      <c r="B43" s="113"/>
      <c r="C43" s="113"/>
      <c r="D43" s="113"/>
      <c r="E43" s="113"/>
      <c r="F43" s="113"/>
      <c r="G43" s="113"/>
      <c r="H43" s="113"/>
      <c r="I43" s="113"/>
      <c r="J43" s="113"/>
      <c r="K43" s="113"/>
      <c r="L43" s="113"/>
      <c r="M43" s="113"/>
      <c r="N43" s="113"/>
      <c r="O43" s="113"/>
      <c r="P43" s="113"/>
      <c r="Q43" s="113"/>
      <c r="R43" s="113"/>
      <c r="S43" s="113"/>
      <c r="T43" s="113"/>
      <c r="U43" s="113"/>
      <c r="V43" s="113"/>
      <c r="W43" s="109"/>
      <c r="X43" s="114"/>
    </row>
    <row r="44" spans="1:24" s="98" customFormat="1" x14ac:dyDescent="0.35">
      <c r="B44" s="113"/>
      <c r="C44" s="113"/>
      <c r="D44" s="113"/>
      <c r="E44" s="113"/>
      <c r="F44" s="113"/>
      <c r="G44" s="113"/>
      <c r="H44" s="113"/>
      <c r="I44" s="113"/>
      <c r="J44" s="113"/>
      <c r="K44" s="113"/>
      <c r="L44" s="113"/>
      <c r="M44" s="113"/>
      <c r="N44" s="113"/>
      <c r="O44" s="113"/>
      <c r="P44" s="113"/>
      <c r="Q44" s="113"/>
      <c r="R44" s="113"/>
      <c r="S44" s="113"/>
      <c r="T44" s="113"/>
      <c r="U44" s="113"/>
      <c r="V44" s="113"/>
      <c r="W44" s="113"/>
      <c r="X44" s="113"/>
    </row>
    <row r="45" spans="1:24" s="98" customFormat="1" x14ac:dyDescent="0.35">
      <c r="A45" s="1" t="s">
        <v>153</v>
      </c>
      <c r="B45" s="113"/>
      <c r="C45" s="113"/>
      <c r="D45" s="113"/>
      <c r="E45" s="113"/>
      <c r="F45" s="113"/>
      <c r="G45" s="113"/>
      <c r="H45" s="113"/>
      <c r="I45" s="113"/>
      <c r="J45" s="113"/>
      <c r="K45" s="113"/>
      <c r="L45" s="113"/>
      <c r="M45" s="113"/>
      <c r="N45" s="113"/>
      <c r="O45" s="113"/>
      <c r="P45" s="113"/>
      <c r="Q45" s="113"/>
      <c r="R45" s="113"/>
      <c r="S45" s="113"/>
      <c r="T45" s="114"/>
      <c r="U45" s="113"/>
      <c r="V45" s="114"/>
      <c r="W45" s="113"/>
      <c r="X45" s="114"/>
    </row>
    <row r="46" spans="1:24" s="98" customFormat="1" x14ac:dyDescent="0.35">
      <c r="B46" s="113"/>
      <c r="C46" s="113"/>
      <c r="D46" s="113"/>
      <c r="E46" s="113"/>
      <c r="F46" s="113"/>
      <c r="G46" s="113"/>
      <c r="H46" s="113"/>
      <c r="I46" s="113"/>
      <c r="J46" s="113"/>
      <c r="K46" s="113"/>
      <c r="L46" s="113"/>
      <c r="M46" s="113"/>
      <c r="N46" s="113"/>
      <c r="O46" s="113"/>
      <c r="P46" s="113"/>
      <c r="Q46" s="113"/>
      <c r="R46" s="113"/>
      <c r="S46" s="113"/>
      <c r="T46" s="114"/>
      <c r="U46" s="113"/>
      <c r="V46" s="114"/>
      <c r="W46" s="113"/>
      <c r="X46" s="114"/>
    </row>
    <row r="47" spans="1:24" s="98" customFormat="1" x14ac:dyDescent="0.35">
      <c r="B47" s="113"/>
      <c r="C47" s="113"/>
      <c r="D47" s="113"/>
      <c r="E47" s="113"/>
      <c r="F47" s="113"/>
      <c r="G47" s="113"/>
      <c r="H47" s="113"/>
      <c r="I47" s="113"/>
      <c r="J47" s="113"/>
      <c r="K47" s="113"/>
      <c r="L47" s="113"/>
      <c r="M47" s="113"/>
      <c r="N47" s="113"/>
      <c r="O47" s="113"/>
      <c r="P47" s="113"/>
      <c r="Q47" s="113"/>
      <c r="R47" s="113"/>
      <c r="S47" s="113"/>
      <c r="T47" s="114"/>
      <c r="U47" s="113"/>
      <c r="V47" s="114"/>
      <c r="W47" s="113"/>
      <c r="X47" s="114"/>
    </row>
    <row r="48" spans="1:24" s="98" customFormat="1" x14ac:dyDescent="0.35">
      <c r="B48" s="113"/>
      <c r="C48" s="113"/>
      <c r="D48" s="113"/>
      <c r="E48" s="113"/>
      <c r="F48" s="113"/>
      <c r="G48" s="113"/>
      <c r="H48" s="113"/>
      <c r="I48" s="113"/>
      <c r="J48" s="113"/>
      <c r="K48" s="113"/>
      <c r="L48" s="113"/>
      <c r="M48" s="113"/>
      <c r="N48" s="113"/>
      <c r="O48" s="113"/>
      <c r="P48" s="113"/>
      <c r="Q48" s="113"/>
      <c r="R48" s="113"/>
      <c r="S48" s="113"/>
      <c r="T48" s="114"/>
      <c r="U48" s="113"/>
      <c r="V48" s="114"/>
      <c r="W48" s="113"/>
      <c r="X48" s="114"/>
    </row>
    <row r="49" spans="1:25" s="98" customFormat="1" x14ac:dyDescent="0.35">
      <c r="A49" s="115"/>
      <c r="B49" s="113"/>
      <c r="C49" s="113"/>
      <c r="D49" s="113"/>
      <c r="E49" s="113"/>
      <c r="F49" s="113"/>
      <c r="G49" s="113"/>
      <c r="H49" s="113"/>
      <c r="I49" s="113"/>
      <c r="J49" s="113"/>
      <c r="K49" s="113"/>
      <c r="L49" s="113"/>
      <c r="M49" s="113"/>
      <c r="N49" s="113"/>
      <c r="O49" s="113"/>
      <c r="P49" s="113"/>
      <c r="Q49" s="113"/>
      <c r="R49" s="113"/>
      <c r="S49" s="113"/>
      <c r="T49" s="113"/>
      <c r="U49" s="113"/>
      <c r="V49" s="113"/>
      <c r="W49" s="113"/>
      <c r="X49" s="113"/>
    </row>
    <row r="50" spans="1:25" s="110" customFormat="1" x14ac:dyDescent="0.35">
      <c r="A50" s="1" t="s">
        <v>153</v>
      </c>
      <c r="B50" s="113"/>
      <c r="C50" s="113"/>
      <c r="D50" s="113"/>
      <c r="E50" s="113"/>
      <c r="F50" s="113"/>
      <c r="G50" s="113"/>
      <c r="H50" s="113"/>
      <c r="I50" s="113"/>
      <c r="J50" s="113"/>
      <c r="K50" s="113"/>
      <c r="L50" s="113"/>
      <c r="M50" s="113"/>
      <c r="N50" s="113"/>
      <c r="O50" s="113"/>
      <c r="P50" s="113"/>
      <c r="Q50" s="113"/>
      <c r="R50" s="113"/>
      <c r="S50" s="113"/>
      <c r="T50" s="114"/>
      <c r="U50" s="113"/>
      <c r="V50" s="114"/>
      <c r="W50" s="109"/>
      <c r="X50" s="114"/>
    </row>
    <row r="51" spans="1:25" s="98" customFormat="1" x14ac:dyDescent="0.35">
      <c r="B51" s="113"/>
      <c r="C51" s="113"/>
      <c r="D51" s="113"/>
      <c r="E51" s="113"/>
      <c r="F51" s="113"/>
      <c r="G51" s="113"/>
      <c r="H51" s="113"/>
      <c r="I51" s="113"/>
      <c r="J51" s="113"/>
      <c r="K51" s="113"/>
      <c r="L51" s="113"/>
      <c r="M51" s="113"/>
      <c r="N51" s="113"/>
      <c r="O51" s="113"/>
      <c r="P51" s="113"/>
      <c r="Q51" s="113"/>
      <c r="R51" s="113"/>
      <c r="S51" s="113"/>
      <c r="T51" s="113"/>
      <c r="U51" s="113"/>
      <c r="V51" s="113"/>
      <c r="W51" s="113"/>
      <c r="X51" s="113"/>
    </row>
    <row r="52" spans="1:25" s="98" customFormat="1" x14ac:dyDescent="0.35">
      <c r="B52" s="113"/>
      <c r="C52" s="113"/>
      <c r="D52" s="113"/>
      <c r="E52" s="113"/>
      <c r="F52" s="113"/>
      <c r="G52" s="113"/>
      <c r="H52" s="113"/>
      <c r="I52" s="113"/>
      <c r="J52" s="113"/>
      <c r="K52" s="113"/>
      <c r="L52" s="113"/>
      <c r="M52" s="113"/>
      <c r="N52" s="113"/>
      <c r="O52" s="113"/>
      <c r="P52" s="113"/>
      <c r="Q52" s="113"/>
      <c r="R52" s="113"/>
      <c r="S52" s="113"/>
      <c r="T52" s="113"/>
      <c r="U52" s="113"/>
      <c r="V52" s="114"/>
      <c r="W52" s="113"/>
      <c r="X52" s="114"/>
    </row>
    <row r="53" spans="1:25" s="98" customFormat="1" x14ac:dyDescent="0.35">
      <c r="B53" s="113"/>
      <c r="C53" s="113"/>
      <c r="D53" s="113"/>
      <c r="E53" s="113"/>
      <c r="F53" s="113"/>
      <c r="G53" s="113"/>
      <c r="H53" s="113"/>
      <c r="I53" s="113"/>
      <c r="J53" s="113"/>
      <c r="K53" s="113"/>
      <c r="L53" s="113"/>
      <c r="M53" s="113"/>
      <c r="N53" s="113"/>
      <c r="O53" s="113"/>
      <c r="P53" s="113"/>
      <c r="Q53" s="113"/>
      <c r="R53" s="113"/>
      <c r="S53" s="113"/>
      <c r="T53" s="113"/>
      <c r="U53" s="113"/>
      <c r="V53" s="114"/>
      <c r="W53" s="113"/>
      <c r="X53" s="114"/>
    </row>
    <row r="54" spans="1:25" s="98" customFormat="1" x14ac:dyDescent="0.35">
      <c r="B54" s="113"/>
      <c r="C54" s="113"/>
      <c r="D54" s="113"/>
      <c r="E54" s="113"/>
      <c r="F54" s="113"/>
      <c r="G54" s="113"/>
      <c r="H54" s="113"/>
      <c r="I54" s="113"/>
      <c r="J54" s="113"/>
      <c r="K54" s="113"/>
      <c r="L54" s="113"/>
      <c r="M54" s="113"/>
      <c r="N54" s="113"/>
      <c r="O54" s="113"/>
      <c r="P54" s="113"/>
      <c r="Q54" s="113"/>
      <c r="R54" s="113"/>
      <c r="S54" s="113"/>
      <c r="T54" s="113"/>
      <c r="U54" s="113"/>
      <c r="V54" s="114"/>
      <c r="W54" s="113"/>
      <c r="X54" s="114"/>
    </row>
    <row r="55" spans="1:25" s="98" customFormat="1" x14ac:dyDescent="0.35">
      <c r="A55" s="1" t="s">
        <v>153</v>
      </c>
      <c r="B55" s="113"/>
      <c r="C55" s="113"/>
      <c r="D55" s="113"/>
      <c r="E55" s="113"/>
      <c r="F55" s="113"/>
      <c r="G55" s="113"/>
      <c r="H55" s="113"/>
      <c r="I55" s="113"/>
      <c r="J55" s="113"/>
      <c r="K55" s="113"/>
      <c r="L55" s="113"/>
      <c r="M55" s="113"/>
      <c r="N55" s="113"/>
      <c r="O55" s="113"/>
      <c r="P55" s="113"/>
      <c r="Q55" s="113"/>
      <c r="R55" s="113"/>
      <c r="S55" s="113"/>
      <c r="T55" s="113"/>
      <c r="U55" s="113"/>
      <c r="V55" s="114"/>
      <c r="W55" s="113"/>
      <c r="X55" s="114"/>
    </row>
    <row r="56" spans="1:25" s="98" customFormat="1" x14ac:dyDescent="0.35">
      <c r="A56" s="115"/>
      <c r="B56" s="113"/>
      <c r="C56" s="113"/>
      <c r="D56" s="113"/>
      <c r="E56" s="113"/>
      <c r="F56" s="113"/>
      <c r="G56" s="113"/>
      <c r="H56" s="113"/>
      <c r="I56" s="113"/>
      <c r="J56" s="113"/>
      <c r="K56" s="113"/>
      <c r="L56" s="113"/>
      <c r="M56" s="113"/>
      <c r="N56" s="113"/>
      <c r="O56" s="113"/>
      <c r="P56" s="113"/>
      <c r="Q56" s="113"/>
      <c r="R56" s="113"/>
      <c r="S56" s="113"/>
      <c r="T56" s="113"/>
      <c r="U56" s="113"/>
      <c r="V56" s="113"/>
      <c r="W56" s="113"/>
      <c r="X56" s="113"/>
    </row>
    <row r="57" spans="1:25" s="110" customFormat="1" x14ac:dyDescent="0.35">
      <c r="A57" s="98"/>
      <c r="B57" s="113"/>
      <c r="C57" s="113"/>
      <c r="D57" s="113"/>
      <c r="E57" s="113"/>
      <c r="F57" s="113"/>
      <c r="G57" s="113"/>
      <c r="H57" s="113"/>
      <c r="I57" s="113"/>
      <c r="J57" s="113"/>
      <c r="K57" s="113"/>
      <c r="L57" s="113"/>
      <c r="M57" s="113"/>
      <c r="N57" s="113"/>
      <c r="O57" s="113"/>
      <c r="P57" s="113"/>
      <c r="Q57" s="113"/>
      <c r="R57" s="113"/>
      <c r="S57" s="113"/>
      <c r="T57" s="113"/>
      <c r="U57" s="113"/>
      <c r="V57" s="114"/>
      <c r="W57" s="109"/>
      <c r="X57" s="114"/>
    </row>
    <row r="58" spans="1:25" s="98" customFormat="1" x14ac:dyDescent="0.35"/>
    <row r="59" spans="1:25" s="98" customFormat="1" ht="18.5" x14ac:dyDescent="0.45">
      <c r="A59" s="11" t="s">
        <v>151</v>
      </c>
      <c r="B59"/>
      <c r="C59"/>
      <c r="D59"/>
      <c r="E59"/>
      <c r="F59"/>
      <c r="G59"/>
      <c r="H59"/>
      <c r="I59"/>
      <c r="J59"/>
      <c r="K59"/>
      <c r="L59"/>
      <c r="M59"/>
      <c r="N59"/>
      <c r="O59"/>
      <c r="P59"/>
      <c r="Q59"/>
      <c r="R59"/>
      <c r="S59"/>
      <c r="T59"/>
      <c r="U59"/>
      <c r="V59"/>
      <c r="W59"/>
      <c r="X59"/>
      <c r="Y59"/>
    </row>
    <row r="60" spans="1:25" s="98" customFormat="1" x14ac:dyDescent="0.35">
      <c r="A60" s="20" t="s">
        <v>152</v>
      </c>
      <c r="B60"/>
      <c r="C60"/>
      <c r="D60"/>
      <c r="E60"/>
      <c r="F60"/>
      <c r="G60"/>
      <c r="H60"/>
      <c r="I60"/>
      <c r="J60"/>
      <c r="K60"/>
      <c r="L60"/>
      <c r="M60"/>
      <c r="N60"/>
      <c r="O60"/>
      <c r="P60"/>
      <c r="Q60"/>
      <c r="R60"/>
      <c r="S60"/>
      <c r="T60"/>
      <c r="U60"/>
      <c r="V60"/>
      <c r="W60"/>
      <c r="X60"/>
      <c r="Y60"/>
    </row>
    <row r="61" spans="1:25" s="98" customFormat="1" x14ac:dyDescent="0.35">
      <c r="A61"/>
      <c r="B61" s="41" t="s">
        <v>70</v>
      </c>
      <c r="C61"/>
      <c r="D61"/>
      <c r="E61"/>
      <c r="F61"/>
      <c r="G61"/>
      <c r="H61"/>
      <c r="I61"/>
      <c r="J61"/>
      <c r="K61"/>
      <c r="L61"/>
      <c r="M61"/>
      <c r="N61"/>
      <c r="O61"/>
      <c r="P61"/>
      <c r="Q61"/>
      <c r="R61"/>
      <c r="S61"/>
      <c r="T61"/>
      <c r="U61"/>
      <c r="V61"/>
      <c r="W61"/>
      <c r="X61"/>
      <c r="Y61"/>
    </row>
    <row r="62" spans="1:25" s="98" customFormat="1" ht="15" thickBot="1" x14ac:dyDescent="0.4">
      <c r="A62" t="s">
        <v>44</v>
      </c>
      <c r="B62" s="77">
        <v>14</v>
      </c>
      <c r="C62" s="3" t="s">
        <v>48</v>
      </c>
      <c r="D62" s="77">
        <f>B62-1</f>
        <v>13</v>
      </c>
      <c r="E62" s="3" t="s">
        <v>59</v>
      </c>
      <c r="F62" s="77">
        <f>D62-1</f>
        <v>12</v>
      </c>
      <c r="G62" s="3" t="s">
        <v>60</v>
      </c>
      <c r="H62" s="77">
        <f>F62-1</f>
        <v>11</v>
      </c>
      <c r="I62" s="3" t="s">
        <v>61</v>
      </c>
      <c r="J62" s="77">
        <f>H62-1</f>
        <v>10</v>
      </c>
      <c r="K62" s="3" t="s">
        <v>62</v>
      </c>
      <c r="L62" s="77">
        <f>J62-1</f>
        <v>9</v>
      </c>
      <c r="M62" s="3" t="s">
        <v>63</v>
      </c>
      <c r="N62" s="77">
        <f>L62-1</f>
        <v>8</v>
      </c>
      <c r="O62" s="3" t="s">
        <v>64</v>
      </c>
      <c r="P62" s="77">
        <f>N62-1</f>
        <v>7</v>
      </c>
      <c r="Q62" s="3" t="s">
        <v>65</v>
      </c>
      <c r="R62" s="77">
        <f>P62-1</f>
        <v>6</v>
      </c>
      <c r="S62" s="3" t="s">
        <v>66</v>
      </c>
      <c r="T62" s="77">
        <f>R62-1</f>
        <v>5</v>
      </c>
      <c r="U62" s="3" t="s">
        <v>67</v>
      </c>
      <c r="V62" s="77">
        <f>T62-1</f>
        <v>4</v>
      </c>
      <c r="W62" s="3" t="s">
        <v>68</v>
      </c>
      <c r="X62" s="77">
        <f t="shared" ref="X62" si="0">V62-1</f>
        <v>3</v>
      </c>
      <c r="Y62"/>
    </row>
    <row r="63" spans="1:25" s="98" customFormat="1" ht="15" thickBot="1" x14ac:dyDescent="0.4">
      <c r="A63" s="8">
        <v>1</v>
      </c>
      <c r="B63" s="31">
        <v>103</v>
      </c>
      <c r="C63" s="32">
        <v>1</v>
      </c>
      <c r="D63" s="32">
        <f>$B$63</f>
        <v>103</v>
      </c>
      <c r="E63" s="32">
        <v>1</v>
      </c>
      <c r="F63" s="32">
        <f>$B$63</f>
        <v>103</v>
      </c>
      <c r="G63" s="32">
        <v>1</v>
      </c>
      <c r="H63" s="32">
        <f>$B$63</f>
        <v>103</v>
      </c>
      <c r="I63" s="32">
        <v>1</v>
      </c>
      <c r="J63" s="32">
        <f>$B$63</f>
        <v>103</v>
      </c>
      <c r="K63" s="32">
        <v>1</v>
      </c>
      <c r="L63" s="32">
        <f>$B$63</f>
        <v>103</v>
      </c>
      <c r="M63" s="32">
        <v>1</v>
      </c>
      <c r="N63" s="32">
        <f>$B$63</f>
        <v>103</v>
      </c>
      <c r="O63" s="32">
        <v>1</v>
      </c>
      <c r="P63" s="32">
        <f>$B$63</f>
        <v>103</v>
      </c>
      <c r="Q63" s="32">
        <v>1</v>
      </c>
      <c r="R63" s="32">
        <f>$B$63</f>
        <v>103</v>
      </c>
      <c r="S63" s="32">
        <v>1</v>
      </c>
      <c r="T63" s="32">
        <f>$B$63</f>
        <v>103</v>
      </c>
      <c r="U63" s="32">
        <v>1</v>
      </c>
      <c r="V63" s="32">
        <f>$B$63</f>
        <v>103</v>
      </c>
      <c r="W63" s="32">
        <v>1</v>
      </c>
      <c r="X63" s="32">
        <f>$B$63</f>
        <v>103</v>
      </c>
      <c r="Y63"/>
    </row>
    <row r="64" spans="1:25" s="98" customFormat="1" ht="15" thickBot="1" x14ac:dyDescent="0.4">
      <c r="A64">
        <f>A63+1</f>
        <v>2</v>
      </c>
      <c r="B64" s="31">
        <v>102</v>
      </c>
      <c r="C64" s="33">
        <f>C63+(13/12)</f>
        <v>2.083333333333333</v>
      </c>
      <c r="D64" s="33">
        <f>$B64-((C64-INT(C64))*($B64-$B65))</f>
        <v>101.9375</v>
      </c>
      <c r="E64" s="33">
        <f>E63+(13/11)</f>
        <v>2.1818181818181817</v>
      </c>
      <c r="F64" s="33">
        <f>$B64-((E64-INT(E64))*($B64-$B65))</f>
        <v>101.86363636363636</v>
      </c>
      <c r="G64" s="33">
        <f>G63+(13/10)</f>
        <v>2.2999999999999998</v>
      </c>
      <c r="H64" s="33">
        <f>$B64-((G64-INT(G64))*($B64-$B65))</f>
        <v>101.77500000000001</v>
      </c>
      <c r="I64" s="33">
        <f>I63+(13/9)</f>
        <v>2.4444444444444446</v>
      </c>
      <c r="J64" s="33">
        <f>$B64-((I64-INT(I64))*($B64-$B65))</f>
        <v>101.66666666666667</v>
      </c>
      <c r="K64" s="33">
        <f>K63+(13/8)</f>
        <v>2.625</v>
      </c>
      <c r="L64" s="33">
        <f>$B64-((K64-INT(K64))*($B64-$B65))</f>
        <v>101.53125</v>
      </c>
      <c r="M64" s="33">
        <f>M63+(13/7)</f>
        <v>2.8571428571428572</v>
      </c>
      <c r="N64" s="33">
        <f>$B64-((M64-INT(M64))*($B64-$B65))</f>
        <v>101.35714285714286</v>
      </c>
      <c r="O64" s="33">
        <f>O63+(13/6)</f>
        <v>3.1666666666666665</v>
      </c>
      <c r="P64" s="33">
        <f>$B65-((O64-INT(O64))*($B65-$B66))</f>
        <v>101.125</v>
      </c>
      <c r="Q64" s="33">
        <f>Q63+(13/5)</f>
        <v>3.6</v>
      </c>
      <c r="R64" s="33">
        <f>$B65-((Q64-INT(Q64))*($B65-$B66))</f>
        <v>100.8</v>
      </c>
      <c r="S64" s="33">
        <f>S63+(13/4)</f>
        <v>4.25</v>
      </c>
      <c r="T64" s="33">
        <f>$B66-((S64-INT(S64))*($B66-$B67))</f>
        <v>100.375</v>
      </c>
      <c r="U64" s="33">
        <f>U63+(13/3)</f>
        <v>5.333333333333333</v>
      </c>
      <c r="V64" s="33">
        <f>$B67-((U64-INT(U64))*($B67-$B68))</f>
        <v>99.916666666666671</v>
      </c>
      <c r="W64" s="33">
        <f>W63+(13/2)</f>
        <v>7.5</v>
      </c>
      <c r="X64" s="33">
        <f>$B69-((W64-INT(W64))*($B69-$B70))</f>
        <v>99.375</v>
      </c>
      <c r="Y64"/>
    </row>
    <row r="65" spans="1:25" s="98" customFormat="1" ht="15" thickBot="1" x14ac:dyDescent="0.4">
      <c r="A65">
        <f t="shared" ref="A65:A76" si="1">A64+1</f>
        <v>3</v>
      </c>
      <c r="B65" s="31">
        <v>101.25</v>
      </c>
      <c r="C65" s="102">
        <f t="shared" ref="C65:C75" si="2">C64+(13/12)</f>
        <v>3.1666666666666661</v>
      </c>
      <c r="D65" s="102">
        <f t="shared" ref="D65:D74" si="3">$B65-((C65-INT(C65))*($B65-$B66))</f>
        <v>101.125</v>
      </c>
      <c r="E65" s="102">
        <f t="shared" ref="E65:E74" si="4">E64+(13/11)</f>
        <v>3.3636363636363633</v>
      </c>
      <c r="F65" s="102">
        <f t="shared" ref="F65:F67" si="5">$B65-((E65-INT(E65))*($B65-$B66))</f>
        <v>100.97727272727273</v>
      </c>
      <c r="G65" s="102">
        <f t="shared" ref="G65:G73" si="6">G64+(13/10)</f>
        <v>3.5999999999999996</v>
      </c>
      <c r="H65" s="102">
        <f>$B65-((G65-INT(G65))*($B65-$B66))</f>
        <v>100.8</v>
      </c>
      <c r="I65" s="102">
        <f t="shared" ref="I65:I72" si="7">I64+(13/9)</f>
        <v>3.8888888888888893</v>
      </c>
      <c r="J65" s="102">
        <f>$B65-((I65-INT(I65))*($B65-$B66))</f>
        <v>100.58333333333333</v>
      </c>
      <c r="K65" s="102">
        <f t="shared" ref="K65:K71" si="8">K64+(13/8)</f>
        <v>4.25</v>
      </c>
      <c r="L65" s="102">
        <f>$B66-((K65-INT(K65))*($B66-$B67))</f>
        <v>100.375</v>
      </c>
      <c r="M65" s="102">
        <f t="shared" ref="M65:M70" si="9">M64+(13/7)</f>
        <v>4.7142857142857144</v>
      </c>
      <c r="N65" s="102">
        <f>$B66-((M65-INT(M65))*($B66-$B67))</f>
        <v>100.14285714285714</v>
      </c>
      <c r="O65" s="102">
        <f t="shared" ref="O65:O69" si="10">O64+(13/6)</f>
        <v>5.333333333333333</v>
      </c>
      <c r="P65" s="102">
        <f>$B67-((O65-INT(O65))*($B67-$B68))</f>
        <v>99.916666666666671</v>
      </c>
      <c r="Q65" s="102">
        <f t="shared" ref="Q65:Q68" si="11">Q64+(13/5)</f>
        <v>6.2</v>
      </c>
      <c r="R65" s="102">
        <f>$B68-((Q65-INT(Q65))*($B68-$B69))</f>
        <v>99.7</v>
      </c>
      <c r="S65" s="102">
        <f t="shared" ref="S65:S67" si="12">S64+(13/4)</f>
        <v>7.5</v>
      </c>
      <c r="T65" s="105">
        <f>$B69-((S65-INT(S65))*($B69-$B70))</f>
        <v>99.375</v>
      </c>
      <c r="U65" s="105">
        <f t="shared" ref="U65:U66" si="13">U64+(13/3)</f>
        <v>9.6666666666666661</v>
      </c>
      <c r="V65" s="105">
        <f>$B71-((U65-INT(U65))*($B71-$B72))</f>
        <v>98.933333333333337</v>
      </c>
      <c r="W65" s="102">
        <f>W64+(13/2)</f>
        <v>14</v>
      </c>
      <c r="X65" s="103">
        <f>$B$76</f>
        <v>98.5</v>
      </c>
      <c r="Y65" s="104"/>
    </row>
    <row r="66" spans="1:25" s="98" customFormat="1" ht="15" thickBot="1" x14ac:dyDescent="0.4">
      <c r="A66">
        <f t="shared" si="1"/>
        <v>4</v>
      </c>
      <c r="B66" s="31">
        <v>100.5</v>
      </c>
      <c r="C66" s="102">
        <f t="shared" si="2"/>
        <v>4.2499999999999991</v>
      </c>
      <c r="D66" s="102">
        <f t="shared" si="3"/>
        <v>100.375</v>
      </c>
      <c r="E66" s="102">
        <f t="shared" si="4"/>
        <v>4.545454545454545</v>
      </c>
      <c r="F66" s="102">
        <f t="shared" si="5"/>
        <v>100.22727272727273</v>
      </c>
      <c r="G66" s="102">
        <f t="shared" si="6"/>
        <v>4.8999999999999995</v>
      </c>
      <c r="H66" s="102">
        <f>$B66-((G66-INT(G66))*($B66-$B67))</f>
        <v>100.05</v>
      </c>
      <c r="I66" s="102">
        <f t="shared" si="7"/>
        <v>5.3333333333333339</v>
      </c>
      <c r="J66" s="102">
        <f>$B67-((I66-INT(I66))*($B67-$B68))</f>
        <v>99.916666666666671</v>
      </c>
      <c r="K66" s="102">
        <f t="shared" si="8"/>
        <v>5.875</v>
      </c>
      <c r="L66" s="102">
        <f>$B67-((K66-INT(K66))*($B67-$B68))</f>
        <v>99.78125</v>
      </c>
      <c r="M66" s="102">
        <f t="shared" si="9"/>
        <v>6.5714285714285712</v>
      </c>
      <c r="N66" s="102">
        <f>$B68-((M66-INT(M66))*($B68-$B69))</f>
        <v>99.607142857142861</v>
      </c>
      <c r="O66" s="102">
        <f t="shared" si="10"/>
        <v>7.5</v>
      </c>
      <c r="P66" s="102">
        <f>$B69-((O66-INT(O66))*($B69-$B70))</f>
        <v>99.375</v>
      </c>
      <c r="Q66" s="102">
        <f t="shared" si="11"/>
        <v>8.8000000000000007</v>
      </c>
      <c r="R66" s="102">
        <f>$B70-((Q66-INT(Q66))*($B70-$B71))</f>
        <v>99.05</v>
      </c>
      <c r="S66" s="102">
        <f t="shared" si="12"/>
        <v>10.75</v>
      </c>
      <c r="T66" s="102">
        <f>$B72-((S66-INT(S66))*($B72-$B73))</f>
        <v>98.825000000000003</v>
      </c>
      <c r="U66" s="102">
        <f t="shared" si="13"/>
        <v>14</v>
      </c>
      <c r="V66" s="103">
        <f>$B$76</f>
        <v>98.5</v>
      </c>
      <c r="W66" s="103"/>
      <c r="X66" s="102"/>
      <c r="Y66" s="104"/>
    </row>
    <row r="67" spans="1:25" s="98" customFormat="1" ht="15" thickBot="1" x14ac:dyDescent="0.4">
      <c r="A67">
        <f t="shared" si="1"/>
        <v>5</v>
      </c>
      <c r="B67" s="31">
        <v>100</v>
      </c>
      <c r="C67" s="33">
        <f t="shared" si="2"/>
        <v>5.3333333333333321</v>
      </c>
      <c r="D67" s="33">
        <f t="shared" si="3"/>
        <v>99.916666666666671</v>
      </c>
      <c r="E67" s="33">
        <f t="shared" si="4"/>
        <v>5.7272727272727266</v>
      </c>
      <c r="F67" s="33">
        <f t="shared" si="5"/>
        <v>99.818181818181813</v>
      </c>
      <c r="G67" s="33">
        <f t="shared" si="6"/>
        <v>6.1999999999999993</v>
      </c>
      <c r="H67" s="33">
        <f>$B68-((G67-INT(G67))*($B68-$B69))</f>
        <v>99.7</v>
      </c>
      <c r="I67" s="33">
        <f t="shared" si="7"/>
        <v>6.7777777777777786</v>
      </c>
      <c r="J67" s="33">
        <f>$B68-((I67-INT(I67))*($B68-$B69))</f>
        <v>99.555555555555557</v>
      </c>
      <c r="K67" s="33">
        <f t="shared" si="8"/>
        <v>7.5</v>
      </c>
      <c r="L67" s="33">
        <f>$B69-((K67-INT(K67))*($B69-$B70))</f>
        <v>99.375</v>
      </c>
      <c r="M67" s="33">
        <f t="shared" si="9"/>
        <v>8.4285714285714288</v>
      </c>
      <c r="N67" s="33">
        <f>$B70-((M67-INT(M67))*($B70-$B71))</f>
        <v>99.142857142857139</v>
      </c>
      <c r="O67" s="33">
        <f t="shared" si="10"/>
        <v>9.6666666666666661</v>
      </c>
      <c r="P67" s="33">
        <f>$B71-((O67-INT(O67))*($B71-$B72))</f>
        <v>98.933333333333337</v>
      </c>
      <c r="Q67" s="33">
        <f t="shared" si="11"/>
        <v>11.4</v>
      </c>
      <c r="R67" s="33">
        <f>$B73-((Q67-INT(Q67))*($B73-$B74))</f>
        <v>98.76</v>
      </c>
      <c r="S67" s="33">
        <f t="shared" si="12"/>
        <v>14</v>
      </c>
      <c r="T67" s="32">
        <f>$B$76</f>
        <v>98.5</v>
      </c>
      <c r="U67" s="32"/>
      <c r="V67" s="33"/>
      <c r="W67" s="33"/>
      <c r="X67" s="33"/>
      <c r="Y67"/>
    </row>
    <row r="68" spans="1:25" s="98" customFormat="1" ht="15" thickBot="1" x14ac:dyDescent="0.4">
      <c r="A68">
        <f t="shared" si="1"/>
        <v>6</v>
      </c>
      <c r="B68" s="31">
        <v>99.75</v>
      </c>
      <c r="C68" s="33">
        <f t="shared" si="2"/>
        <v>6.4166666666666652</v>
      </c>
      <c r="D68" s="33">
        <f t="shared" si="3"/>
        <v>99.645833333333329</v>
      </c>
      <c r="E68" s="33">
        <f t="shared" si="4"/>
        <v>6.9090909090909083</v>
      </c>
      <c r="F68" s="33">
        <f>$B68-((E68-INT(E68))*($B68-$B69))</f>
        <v>99.522727272727266</v>
      </c>
      <c r="G68" s="33">
        <f t="shared" si="6"/>
        <v>7.4999999999999991</v>
      </c>
      <c r="H68" s="33">
        <f>$B69-((G68-INT(G68))*($B69-$B70))</f>
        <v>99.375</v>
      </c>
      <c r="I68" s="33">
        <f t="shared" si="7"/>
        <v>8.2222222222222232</v>
      </c>
      <c r="J68" s="33">
        <f>$B70-((I68-INT(I68))*($B70-$B71))</f>
        <v>99.194444444444443</v>
      </c>
      <c r="K68" s="33">
        <f t="shared" si="8"/>
        <v>9.125</v>
      </c>
      <c r="L68" s="33">
        <f>$B71-((K68-INT(K68))*($B71-$B72))</f>
        <v>98.987499999999997</v>
      </c>
      <c r="M68" s="33">
        <f t="shared" si="9"/>
        <v>10.285714285714286</v>
      </c>
      <c r="N68" s="33">
        <f>$B72-((M68-INT(M68))*($B72-$B73))</f>
        <v>98.871428571428581</v>
      </c>
      <c r="O68" s="33">
        <f t="shared" si="10"/>
        <v>11.833333333333332</v>
      </c>
      <c r="P68" s="33">
        <f>$B73-((O68-INT(O68))*($B73-$B74))</f>
        <v>98.716666666666669</v>
      </c>
      <c r="Q68" s="33">
        <f t="shared" si="11"/>
        <v>14</v>
      </c>
      <c r="R68" s="32">
        <f>$B$76</f>
        <v>98.5</v>
      </c>
      <c r="S68" s="32"/>
      <c r="T68" s="33"/>
      <c r="U68" s="33"/>
      <c r="V68" s="33"/>
      <c r="W68" s="33"/>
      <c r="X68" s="33"/>
      <c r="Y68"/>
    </row>
    <row r="69" spans="1:25" s="98" customFormat="1" ht="15" thickBot="1" x14ac:dyDescent="0.4">
      <c r="A69">
        <f t="shared" si="1"/>
        <v>7</v>
      </c>
      <c r="B69" s="31">
        <v>99.5</v>
      </c>
      <c r="C69" s="33">
        <f t="shared" si="2"/>
        <v>7.4999999999999982</v>
      </c>
      <c r="D69" s="33">
        <f t="shared" si="3"/>
        <v>99.375</v>
      </c>
      <c r="E69" s="33">
        <f t="shared" si="4"/>
        <v>8.0909090909090899</v>
      </c>
      <c r="F69" s="33">
        <f t="shared" ref="F69:F73" si="14">$B70-((E69-INT(E69))*($B70-$B71))</f>
        <v>99.227272727272734</v>
      </c>
      <c r="G69" s="33">
        <f t="shared" si="6"/>
        <v>8.7999999999999989</v>
      </c>
      <c r="H69" s="33">
        <f>$B70-((G69-INT(G69))*($B70-$B71))</f>
        <v>99.05</v>
      </c>
      <c r="I69" s="33">
        <f t="shared" si="7"/>
        <v>9.6666666666666679</v>
      </c>
      <c r="J69" s="33">
        <f>$B71-((I69-INT(I69))*($B71-$B72))</f>
        <v>98.933333333333337</v>
      </c>
      <c r="K69" s="33">
        <f t="shared" si="8"/>
        <v>10.75</v>
      </c>
      <c r="L69" s="33">
        <f>$B72-((K69-INT(K69))*($B72-$B73))</f>
        <v>98.825000000000003</v>
      </c>
      <c r="M69" s="33">
        <f t="shared" si="9"/>
        <v>12.142857142857144</v>
      </c>
      <c r="N69" s="33">
        <f>$B74-((M69-INT(M69))*($B74-$B75))</f>
        <v>98.685714285714283</v>
      </c>
      <c r="O69" s="33">
        <f t="shared" si="10"/>
        <v>13.999999999999998</v>
      </c>
      <c r="P69" s="32">
        <f>$B$76</f>
        <v>98.5</v>
      </c>
      <c r="Q69" s="32"/>
      <c r="R69" s="33"/>
      <c r="S69" s="33"/>
      <c r="T69" s="33"/>
      <c r="U69" s="33"/>
      <c r="V69" s="33"/>
      <c r="W69" s="33"/>
      <c r="X69" s="33"/>
      <c r="Y69"/>
    </row>
    <row r="70" spans="1:25" s="98" customFormat="1" ht="15" thickBot="1" x14ac:dyDescent="0.4">
      <c r="A70">
        <f t="shared" si="1"/>
        <v>8</v>
      </c>
      <c r="B70" s="31">
        <v>99.25</v>
      </c>
      <c r="C70" s="33">
        <f t="shared" si="2"/>
        <v>8.5833333333333321</v>
      </c>
      <c r="D70" s="33">
        <f t="shared" si="3"/>
        <v>99.104166666666671</v>
      </c>
      <c r="E70" s="33">
        <f t="shared" si="4"/>
        <v>9.2727272727272716</v>
      </c>
      <c r="F70" s="33">
        <f t="shared" si="14"/>
        <v>98.972727272727269</v>
      </c>
      <c r="G70" s="33">
        <f t="shared" si="6"/>
        <v>10.1</v>
      </c>
      <c r="H70" s="33">
        <f>$B72-((G70-INT(G70))*($B72-$B73))</f>
        <v>98.89</v>
      </c>
      <c r="I70" s="33">
        <f t="shared" si="7"/>
        <v>11.111111111111112</v>
      </c>
      <c r="J70" s="33">
        <f>$B73-((I70-INT(I70))*($B73-$B74))</f>
        <v>98.788888888888891</v>
      </c>
      <c r="K70" s="33">
        <f t="shared" si="8"/>
        <v>12.375</v>
      </c>
      <c r="L70" s="33">
        <f>$B74-((K70-INT(K70))*($B74-$B75))</f>
        <v>98.662499999999994</v>
      </c>
      <c r="M70" s="33">
        <f t="shared" si="9"/>
        <v>14.000000000000002</v>
      </c>
      <c r="N70" s="32">
        <f>$B$76</f>
        <v>98.5</v>
      </c>
      <c r="O70" s="32"/>
      <c r="P70" s="33"/>
      <c r="Q70" s="33"/>
      <c r="R70" s="33"/>
      <c r="S70" s="33"/>
      <c r="T70" s="33"/>
      <c r="U70" s="33"/>
      <c r="V70" s="33"/>
      <c r="W70" s="33"/>
      <c r="X70" s="33"/>
      <c r="Y70"/>
    </row>
    <row r="71" spans="1:25" s="98" customFormat="1" ht="15" thickBot="1" x14ac:dyDescent="0.4">
      <c r="A71">
        <f t="shared" si="1"/>
        <v>9</v>
      </c>
      <c r="B71" s="31">
        <v>99</v>
      </c>
      <c r="C71" s="33">
        <f t="shared" si="2"/>
        <v>9.6666666666666661</v>
      </c>
      <c r="D71" s="33">
        <f t="shared" si="3"/>
        <v>98.933333333333337</v>
      </c>
      <c r="E71" s="33">
        <f t="shared" si="4"/>
        <v>10.454545454545453</v>
      </c>
      <c r="F71" s="33">
        <f t="shared" si="14"/>
        <v>98.854545454545459</v>
      </c>
      <c r="G71" s="33">
        <f t="shared" si="6"/>
        <v>11.4</v>
      </c>
      <c r="H71" s="33">
        <f>$B73-((G71-INT(G71))*($B73-$B74))</f>
        <v>98.76</v>
      </c>
      <c r="I71" s="33">
        <f t="shared" si="7"/>
        <v>12.555555555555557</v>
      </c>
      <c r="J71" s="33">
        <f>$B74-((I71-INT(I71))*($B74-$B75))</f>
        <v>98.644444444444446</v>
      </c>
      <c r="K71" s="33">
        <f t="shared" si="8"/>
        <v>14</v>
      </c>
      <c r="L71" s="32">
        <f>$B$76</f>
        <v>98.5</v>
      </c>
      <c r="M71" s="32"/>
      <c r="N71" s="33"/>
      <c r="O71" s="33"/>
      <c r="P71" s="33"/>
      <c r="Q71" s="33"/>
      <c r="R71" s="33"/>
      <c r="S71" s="33"/>
      <c r="T71" s="33"/>
      <c r="U71" s="33"/>
      <c r="V71" s="33"/>
      <c r="W71" s="33"/>
      <c r="X71" s="33"/>
      <c r="Y71"/>
    </row>
    <row r="72" spans="1:25" s="98" customFormat="1" ht="15" thickBot="1" x14ac:dyDescent="0.4">
      <c r="A72">
        <f t="shared" si="1"/>
        <v>10</v>
      </c>
      <c r="B72" s="31">
        <v>98.9</v>
      </c>
      <c r="C72" s="33">
        <f t="shared" si="2"/>
        <v>10.75</v>
      </c>
      <c r="D72" s="33">
        <f t="shared" si="3"/>
        <v>98.825000000000003</v>
      </c>
      <c r="E72" s="33">
        <f t="shared" si="4"/>
        <v>11.636363636363635</v>
      </c>
      <c r="F72" s="33">
        <f t="shared" si="14"/>
        <v>98.736363636363635</v>
      </c>
      <c r="G72" s="33">
        <f t="shared" si="6"/>
        <v>12.700000000000001</v>
      </c>
      <c r="H72" s="33">
        <f>$B74-((G72-INT(G72))*($B74-$B75))</f>
        <v>98.63</v>
      </c>
      <c r="I72" s="33">
        <f t="shared" si="7"/>
        <v>14.000000000000002</v>
      </c>
      <c r="J72" s="32">
        <f>$B$76</f>
        <v>98.5</v>
      </c>
      <c r="K72" s="32"/>
      <c r="L72" s="33"/>
      <c r="M72" s="33"/>
      <c r="N72" s="33"/>
      <c r="O72" s="33"/>
      <c r="P72" s="33"/>
      <c r="Q72" s="33"/>
      <c r="R72" s="33"/>
      <c r="S72" s="33"/>
      <c r="T72" s="33"/>
      <c r="U72" s="33"/>
      <c r="V72" s="33"/>
      <c r="W72" s="33"/>
      <c r="X72" s="33"/>
      <c r="Y72"/>
    </row>
    <row r="73" spans="1:25" s="98" customFormat="1" ht="15" thickBot="1" x14ac:dyDescent="0.4">
      <c r="A73">
        <f t="shared" si="1"/>
        <v>11</v>
      </c>
      <c r="B73" s="31">
        <v>98.8</v>
      </c>
      <c r="C73" s="33">
        <f t="shared" si="2"/>
        <v>11.833333333333334</v>
      </c>
      <c r="D73" s="33">
        <f t="shared" si="3"/>
        <v>98.716666666666669</v>
      </c>
      <c r="E73" s="33">
        <f t="shared" si="4"/>
        <v>12.818181818181817</v>
      </c>
      <c r="F73" s="33">
        <f t="shared" si="14"/>
        <v>98.61818181818181</v>
      </c>
      <c r="G73" s="33">
        <f t="shared" si="6"/>
        <v>14.000000000000002</v>
      </c>
      <c r="H73" s="32">
        <f>$B$76</f>
        <v>98.5</v>
      </c>
      <c r="I73" s="32"/>
      <c r="J73" s="33"/>
      <c r="K73" s="33"/>
      <c r="L73" s="33"/>
      <c r="M73" s="33"/>
      <c r="N73" s="33"/>
      <c r="O73" s="33"/>
      <c r="P73" s="33"/>
      <c r="Q73" s="33"/>
      <c r="R73" s="33"/>
      <c r="S73" s="33"/>
      <c r="T73" s="33"/>
      <c r="U73" s="33"/>
      <c r="V73" s="33"/>
      <c r="W73" s="33"/>
      <c r="X73" s="33"/>
      <c r="Y73"/>
    </row>
    <row r="74" spans="1:25" s="98" customFormat="1" ht="15" thickBot="1" x14ac:dyDescent="0.4">
      <c r="A74">
        <f t="shared" si="1"/>
        <v>12</v>
      </c>
      <c r="B74" s="31">
        <v>98.7</v>
      </c>
      <c r="C74" s="33">
        <f t="shared" si="2"/>
        <v>12.916666666666668</v>
      </c>
      <c r="D74" s="33">
        <f t="shared" si="3"/>
        <v>98.608333333333334</v>
      </c>
      <c r="E74" s="33">
        <f t="shared" si="4"/>
        <v>13.999999999999998</v>
      </c>
      <c r="F74" s="32">
        <f>$B$76</f>
        <v>98.5</v>
      </c>
      <c r="G74" s="32"/>
      <c r="H74" s="33"/>
      <c r="I74" s="33"/>
      <c r="J74" s="33"/>
      <c r="K74" s="33"/>
      <c r="L74" s="33"/>
      <c r="M74" s="33"/>
      <c r="N74" s="33"/>
      <c r="O74" s="33"/>
      <c r="P74" s="33"/>
      <c r="Q74" s="33"/>
      <c r="R74" s="33"/>
      <c r="S74" s="33"/>
      <c r="T74" s="33"/>
      <c r="U74" s="33"/>
      <c r="V74" s="33"/>
      <c r="W74" s="33"/>
      <c r="X74" s="33"/>
      <c r="Y74"/>
    </row>
    <row r="75" spans="1:25" s="98" customFormat="1" ht="15" thickBot="1" x14ac:dyDescent="0.4">
      <c r="A75">
        <f t="shared" si="1"/>
        <v>13</v>
      </c>
      <c r="B75" s="31">
        <v>98.6</v>
      </c>
      <c r="C75" s="33">
        <f t="shared" si="2"/>
        <v>14.000000000000002</v>
      </c>
      <c r="D75" s="32">
        <f>$B$76</f>
        <v>98.5</v>
      </c>
      <c r="E75" s="32"/>
      <c r="F75" s="33"/>
      <c r="G75" s="33"/>
      <c r="H75" s="33"/>
      <c r="I75" s="33"/>
      <c r="J75" s="33"/>
      <c r="K75" s="33"/>
      <c r="L75" s="33"/>
      <c r="M75" s="33"/>
      <c r="N75" s="33"/>
      <c r="O75" s="33"/>
      <c r="P75" s="33"/>
      <c r="Q75" s="33"/>
      <c r="R75" s="33"/>
      <c r="S75" s="33"/>
      <c r="T75" s="33"/>
      <c r="U75" s="33"/>
      <c r="V75" s="33"/>
      <c r="W75" s="33"/>
      <c r="X75" s="33"/>
      <c r="Y75"/>
    </row>
    <row r="76" spans="1:25" s="98" customFormat="1" ht="15" thickBot="1" x14ac:dyDescent="0.4">
      <c r="A76">
        <f t="shared" si="1"/>
        <v>14</v>
      </c>
      <c r="B76" s="31">
        <v>98.5</v>
      </c>
      <c r="C76" s="32"/>
      <c r="D76" s="33"/>
      <c r="E76" s="33"/>
      <c r="F76" s="33"/>
      <c r="G76" s="33"/>
      <c r="H76" s="33"/>
      <c r="I76" s="33"/>
      <c r="J76" s="33"/>
      <c r="K76" s="33"/>
      <c r="L76" s="33"/>
      <c r="M76" s="33"/>
      <c r="N76" s="33"/>
      <c r="O76" s="33"/>
      <c r="P76" s="33"/>
      <c r="Q76" s="33"/>
      <c r="R76" s="33"/>
      <c r="S76" s="33"/>
      <c r="T76" s="33"/>
      <c r="U76" s="33"/>
      <c r="V76" s="33"/>
      <c r="W76" s="33"/>
      <c r="X76" s="33"/>
      <c r="Y76"/>
    </row>
    <row r="77" spans="1:25" s="98" customFormat="1" x14ac:dyDescent="0.35">
      <c r="A77"/>
      <c r="B77" s="64"/>
      <c r="C77" s="65"/>
      <c r="D77" s="33"/>
      <c r="E77" s="33"/>
      <c r="F77" s="33"/>
      <c r="G77" s="33"/>
      <c r="H77" s="33"/>
      <c r="I77" s="33"/>
      <c r="J77" s="33"/>
      <c r="K77" s="33"/>
      <c r="L77" s="33"/>
      <c r="M77" s="33"/>
      <c r="N77" s="33"/>
      <c r="O77" s="33"/>
      <c r="P77" s="33"/>
      <c r="Q77" s="33"/>
      <c r="R77" s="33"/>
      <c r="S77" s="33"/>
      <c r="T77" s="33"/>
      <c r="U77" s="33"/>
      <c r="V77" s="33"/>
      <c r="W77" s="33"/>
      <c r="X77" s="33"/>
      <c r="Y77"/>
    </row>
    <row r="78" spans="1:25" s="98" customFormat="1" x14ac:dyDescent="0.35">
      <c r="A78" s="111"/>
      <c r="B78" s="64"/>
      <c r="C78" s="97"/>
      <c r="D78" s="97"/>
      <c r="E78" s="97"/>
      <c r="F78" s="97"/>
      <c r="G78" s="97"/>
      <c r="H78" s="97"/>
      <c r="I78" s="97"/>
      <c r="J78" s="97"/>
      <c r="K78" s="97"/>
      <c r="L78" s="97"/>
      <c r="M78" s="97"/>
      <c r="N78" s="97"/>
      <c r="O78" s="97"/>
      <c r="P78" s="97"/>
      <c r="Q78" s="97"/>
      <c r="R78" s="97"/>
      <c r="S78" s="97"/>
      <c r="T78" s="97"/>
      <c r="U78" s="97"/>
      <c r="V78" s="97"/>
      <c r="W78" s="97"/>
      <c r="X78" s="97"/>
    </row>
    <row r="79" spans="1:25" s="98" customFormat="1" x14ac:dyDescent="0.35">
      <c r="A79" s="112"/>
      <c r="B79" s="97"/>
      <c r="D79" s="97"/>
      <c r="F79" s="97"/>
      <c r="H79" s="97"/>
      <c r="J79" s="97"/>
      <c r="L79" s="97"/>
      <c r="N79" s="97"/>
      <c r="P79" s="97"/>
      <c r="R79" s="97"/>
      <c r="T79" s="97"/>
      <c r="V79" s="97"/>
      <c r="X79" s="97"/>
    </row>
    <row r="80" spans="1:25" s="98" customFormat="1" x14ac:dyDescent="0.35">
      <c r="A80" s="1"/>
      <c r="B80" s="97"/>
      <c r="D80" s="97"/>
      <c r="F80" s="97"/>
      <c r="H80" s="97"/>
      <c r="J80" s="97"/>
      <c r="L80" s="97"/>
      <c r="N80" s="97"/>
      <c r="P80" s="97"/>
      <c r="R80" s="97"/>
      <c r="T80" s="97"/>
      <c r="V80" s="97"/>
      <c r="X80" s="97"/>
    </row>
    <row r="81" spans="1:24" s="98" customFormat="1" x14ac:dyDescent="0.35">
      <c r="A81" s="112"/>
      <c r="B81" s="97"/>
      <c r="D81" s="97"/>
      <c r="F81" s="97"/>
      <c r="H81" s="97"/>
      <c r="J81" s="97"/>
      <c r="L81" s="97"/>
      <c r="N81" s="97"/>
      <c r="P81" s="97"/>
      <c r="R81" s="97"/>
      <c r="T81" s="97"/>
      <c r="V81" s="97"/>
      <c r="X81" s="97"/>
    </row>
    <row r="82" spans="1:24" s="98" customFormat="1" x14ac:dyDescent="0.35">
      <c r="A82" s="112"/>
      <c r="B82" s="97"/>
      <c r="D82" s="97"/>
      <c r="F82" s="97"/>
      <c r="H82" s="97"/>
      <c r="J82" s="97"/>
      <c r="L82" s="97"/>
      <c r="N82" s="97"/>
      <c r="P82" s="97"/>
      <c r="R82" s="97"/>
      <c r="T82" s="97"/>
      <c r="V82" s="97"/>
      <c r="X82" s="97"/>
    </row>
    <row r="83" spans="1:24" x14ac:dyDescent="0.35">
      <c r="A83" s="20"/>
      <c r="B83" s="33"/>
      <c r="D83" s="33"/>
      <c r="F83" s="33"/>
      <c r="H83" s="33"/>
      <c r="J83" s="33"/>
      <c r="L83" s="33"/>
      <c r="N83" s="33"/>
      <c r="P83" s="33"/>
      <c r="R83" s="33"/>
      <c r="T83" s="65"/>
      <c r="U83" s="75"/>
      <c r="V83" s="65"/>
      <c r="X83" s="33"/>
    </row>
    <row r="84" spans="1:24" ht="18.5" x14ac:dyDescent="0.45">
      <c r="A84" s="11" t="s">
        <v>165</v>
      </c>
    </row>
    <row r="85" spans="1:24" ht="15" thickBot="1" x14ac:dyDescent="0.4">
      <c r="A85" s="1"/>
    </row>
    <row r="86" spans="1:24" ht="15" thickBot="1" x14ac:dyDescent="0.4">
      <c r="A86" s="14" t="s">
        <v>163</v>
      </c>
      <c r="B86" s="66">
        <v>100</v>
      </c>
      <c r="G86" s="14" t="s">
        <v>69</v>
      </c>
      <c r="H86" s="67">
        <f>0.3*B86</f>
        <v>30</v>
      </c>
      <c r="I86" t="s">
        <v>164</v>
      </c>
    </row>
    <row r="87" spans="1:24" x14ac:dyDescent="0.35">
      <c r="B87" s="76" t="s">
        <v>171</v>
      </c>
    </row>
    <row r="88" spans="1:24" x14ac:dyDescent="0.35">
      <c r="B88" t="s">
        <v>166</v>
      </c>
    </row>
    <row r="89" spans="1:24" x14ac:dyDescent="0.35">
      <c r="B89" s="76" t="s">
        <v>171</v>
      </c>
      <c r="D89" s="76" t="s">
        <v>172</v>
      </c>
      <c r="F89" s="76" t="s">
        <v>172</v>
      </c>
      <c r="H89" s="76" t="s">
        <v>172</v>
      </c>
    </row>
    <row r="90" spans="1:24" s="3" customFormat="1" x14ac:dyDescent="0.35">
      <c r="B90" s="6" t="s">
        <v>0</v>
      </c>
      <c r="C90" s="6"/>
      <c r="D90" s="3" t="s">
        <v>1</v>
      </c>
      <c r="F90" s="3" t="s">
        <v>2</v>
      </c>
      <c r="H90" s="3" t="s">
        <v>3</v>
      </c>
      <c r="J90" s="3" t="s">
        <v>11</v>
      </c>
      <c r="L90" s="3" t="s">
        <v>10</v>
      </c>
      <c r="N90" s="3" t="s">
        <v>9</v>
      </c>
      <c r="P90" s="3" t="s">
        <v>8</v>
      </c>
      <c r="R90" s="3" t="s">
        <v>7</v>
      </c>
      <c r="T90" s="3" t="s">
        <v>4</v>
      </c>
      <c r="V90" s="3" t="s">
        <v>6</v>
      </c>
      <c r="X90" s="3" t="s">
        <v>5</v>
      </c>
    </row>
    <row r="91" spans="1:24" s="3" customFormat="1" x14ac:dyDescent="0.35">
      <c r="B91" s="76" t="s">
        <v>171</v>
      </c>
      <c r="C91" s="6"/>
      <c r="D91" s="76" t="s">
        <v>171</v>
      </c>
      <c r="F91" s="76" t="s">
        <v>171</v>
      </c>
      <c r="H91" s="76" t="s">
        <v>171</v>
      </c>
      <c r="J91" s="76" t="s">
        <v>171</v>
      </c>
      <c r="L91" s="76" t="s">
        <v>171</v>
      </c>
      <c r="N91" s="76" t="s">
        <v>171</v>
      </c>
      <c r="P91" s="76" t="s">
        <v>171</v>
      </c>
      <c r="R91" s="76" t="s">
        <v>171</v>
      </c>
      <c r="T91" s="76" t="s">
        <v>171</v>
      </c>
      <c r="V91" s="76" t="s">
        <v>171</v>
      </c>
      <c r="X91" s="76" t="s">
        <v>171</v>
      </c>
    </row>
    <row r="92" spans="1:24" x14ac:dyDescent="0.35">
      <c r="B92" s="41" t="s">
        <v>46</v>
      </c>
      <c r="C92" s="41"/>
      <c r="D92" s="41"/>
      <c r="E92" s="41"/>
      <c r="F92" s="76" t="s">
        <v>171</v>
      </c>
      <c r="G92" s="3"/>
      <c r="H92" s="76" t="s">
        <v>171</v>
      </c>
      <c r="I92" s="3"/>
      <c r="J92" s="76" t="s">
        <v>171</v>
      </c>
      <c r="K92" s="3"/>
      <c r="L92" s="76" t="s">
        <v>171</v>
      </c>
      <c r="M92" s="3"/>
      <c r="N92" s="76" t="s">
        <v>171</v>
      </c>
      <c r="O92" s="3"/>
      <c r="P92" s="76" t="s">
        <v>171</v>
      </c>
      <c r="Q92" s="3"/>
      <c r="R92" s="76" t="s">
        <v>171</v>
      </c>
      <c r="S92" s="3"/>
      <c r="T92" s="76" t="s">
        <v>171</v>
      </c>
      <c r="U92" s="3"/>
      <c r="V92" s="76" t="s">
        <v>171</v>
      </c>
      <c r="W92" s="3"/>
      <c r="X92" s="76" t="s">
        <v>171</v>
      </c>
    </row>
    <row r="93" spans="1:24" x14ac:dyDescent="0.35">
      <c r="B93" s="77">
        <v>14</v>
      </c>
      <c r="C93" s="77"/>
      <c r="D93" s="77">
        <f>B93-1</f>
        <v>13</v>
      </c>
      <c r="E93" s="77"/>
      <c r="F93" s="77">
        <f>D93-1</f>
        <v>12</v>
      </c>
      <c r="G93" s="77"/>
      <c r="H93" s="77">
        <f>F93-1</f>
        <v>11</v>
      </c>
      <c r="I93" s="77"/>
      <c r="J93" s="77">
        <f>H93-1</f>
        <v>10</v>
      </c>
      <c r="K93" s="77"/>
      <c r="L93" s="77">
        <f>J93-1</f>
        <v>9</v>
      </c>
      <c r="M93" s="77"/>
      <c r="N93" s="77">
        <f>L93-1</f>
        <v>8</v>
      </c>
      <c r="O93" s="77"/>
      <c r="P93" s="77">
        <f>N93-1</f>
        <v>7</v>
      </c>
      <c r="Q93" s="77"/>
      <c r="R93" s="77">
        <f>P93-1</f>
        <v>6</v>
      </c>
      <c r="S93" s="77"/>
      <c r="T93" s="77">
        <f>R93-1</f>
        <v>5</v>
      </c>
      <c r="U93" s="77"/>
      <c r="V93" s="77">
        <f>T93-1</f>
        <v>4</v>
      </c>
      <c r="W93" s="77"/>
      <c r="X93" s="77">
        <f t="shared" ref="X93" si="15">V93-1</f>
        <v>3</v>
      </c>
    </row>
    <row r="95" spans="1:24" ht="21" x14ac:dyDescent="0.5">
      <c r="A95" s="12" t="s">
        <v>169</v>
      </c>
    </row>
    <row r="97" spans="1:24" x14ac:dyDescent="0.35">
      <c r="A97" t="s">
        <v>168</v>
      </c>
    </row>
    <row r="99" spans="1:24" x14ac:dyDescent="0.35">
      <c r="B99" s="41" t="s">
        <v>70</v>
      </c>
    </row>
    <row r="100" spans="1:24" ht="15" thickBot="1" x14ac:dyDescent="0.4">
      <c r="A100" t="s">
        <v>44</v>
      </c>
      <c r="B100" s="77">
        <v>14</v>
      </c>
      <c r="C100" s="3" t="s">
        <v>48</v>
      </c>
      <c r="D100" s="77">
        <f>B100-1</f>
        <v>13</v>
      </c>
      <c r="E100" s="3" t="s">
        <v>59</v>
      </c>
      <c r="F100" s="77">
        <f>D100-1</f>
        <v>12</v>
      </c>
      <c r="G100" s="3" t="s">
        <v>60</v>
      </c>
      <c r="H100" s="77">
        <f>F100-1</f>
        <v>11</v>
      </c>
      <c r="I100" s="3" t="s">
        <v>61</v>
      </c>
      <c r="J100" s="77">
        <f>H100-1</f>
        <v>10</v>
      </c>
      <c r="K100" s="3" t="s">
        <v>62</v>
      </c>
      <c r="L100" s="77">
        <f>J100-1</f>
        <v>9</v>
      </c>
      <c r="M100" s="3" t="s">
        <v>63</v>
      </c>
      <c r="N100" s="77">
        <f>L100-1</f>
        <v>8</v>
      </c>
      <c r="O100" s="3" t="s">
        <v>64</v>
      </c>
      <c r="P100" s="77">
        <f>N100-1</f>
        <v>7</v>
      </c>
      <c r="Q100" s="3" t="s">
        <v>65</v>
      </c>
      <c r="R100" s="77">
        <f>P100-1</f>
        <v>6</v>
      </c>
      <c r="S100" s="3" t="s">
        <v>66</v>
      </c>
      <c r="T100" s="77">
        <f>R100-1</f>
        <v>5</v>
      </c>
      <c r="U100" s="3" t="s">
        <v>67</v>
      </c>
      <c r="V100" s="77">
        <f>T100-1</f>
        <v>4</v>
      </c>
      <c r="W100" s="3" t="s">
        <v>68</v>
      </c>
      <c r="X100" s="77">
        <f t="shared" ref="X100" si="16">V100-1</f>
        <v>3</v>
      </c>
    </row>
    <row r="101" spans="1:24" ht="15" thickBot="1" x14ac:dyDescent="0.4">
      <c r="A101" s="8">
        <v>1</v>
      </c>
      <c r="B101" s="78">
        <v>100</v>
      </c>
      <c r="C101" s="79">
        <v>1</v>
      </c>
      <c r="D101" s="79">
        <f>$B$101</f>
        <v>100</v>
      </c>
      <c r="E101" s="79">
        <v>1</v>
      </c>
      <c r="F101" s="79">
        <f>$B$101</f>
        <v>100</v>
      </c>
      <c r="G101" s="79">
        <v>1</v>
      </c>
      <c r="H101" s="79">
        <f>$B$101</f>
        <v>100</v>
      </c>
      <c r="I101" s="79">
        <v>1</v>
      </c>
      <c r="J101" s="79">
        <f>$B$101</f>
        <v>100</v>
      </c>
      <c r="K101" s="79">
        <v>1</v>
      </c>
      <c r="L101" s="79">
        <f>$B$101</f>
        <v>100</v>
      </c>
      <c r="M101" s="79">
        <v>1</v>
      </c>
      <c r="N101" s="79">
        <f>$B$101</f>
        <v>100</v>
      </c>
      <c r="O101" s="79">
        <v>1</v>
      </c>
      <c r="P101" s="79">
        <f>$B$101</f>
        <v>100</v>
      </c>
      <c r="Q101" s="79">
        <v>1</v>
      </c>
      <c r="R101" s="79">
        <f>$B$101</f>
        <v>100</v>
      </c>
      <c r="S101" s="79">
        <v>1</v>
      </c>
      <c r="T101" s="79">
        <f>$B$101</f>
        <v>100</v>
      </c>
      <c r="U101" s="79">
        <v>1</v>
      </c>
      <c r="V101" s="79">
        <f>$B$101</f>
        <v>100</v>
      </c>
      <c r="W101" s="79">
        <v>1</v>
      </c>
      <c r="X101" s="79">
        <f>$B$101</f>
        <v>100</v>
      </c>
    </row>
    <row r="102" spans="1:24" ht="15" thickBot="1" x14ac:dyDescent="0.4">
      <c r="A102">
        <f>A101+1</f>
        <v>2</v>
      </c>
      <c r="B102" s="78">
        <v>99.5</v>
      </c>
      <c r="C102" s="80">
        <f>C101+(13/12)</f>
        <v>2.083333333333333</v>
      </c>
      <c r="D102" s="80">
        <f>$B102-((C102-INT(C102))*($B102-$B103))</f>
        <v>99.479166666666671</v>
      </c>
      <c r="E102" s="80">
        <f>E101+(13/11)</f>
        <v>2.1818181818181817</v>
      </c>
      <c r="F102" s="80">
        <f>$B102-((E102-INT(E102))*($B102-$B103))</f>
        <v>99.454545454545453</v>
      </c>
      <c r="G102" s="80">
        <f>G101+(13/10)</f>
        <v>2.2999999999999998</v>
      </c>
      <c r="H102" s="80">
        <f>$B102-((G102-INT(G102))*($B102-$B103))</f>
        <v>99.424999999999997</v>
      </c>
      <c r="I102" s="80">
        <f>I101+(13/9)</f>
        <v>2.4444444444444446</v>
      </c>
      <c r="J102" s="80">
        <f>$B102-((I102-INT(I102))*($B102-$B103))</f>
        <v>99.388888888888886</v>
      </c>
      <c r="K102" s="80">
        <f>K101+(13/8)</f>
        <v>2.625</v>
      </c>
      <c r="L102" s="80">
        <f>$B102-((K102-INT(K102))*($B102-$B103))</f>
        <v>99.34375</v>
      </c>
      <c r="M102" s="80">
        <f>M101+(13/7)</f>
        <v>2.8571428571428572</v>
      </c>
      <c r="N102" s="80">
        <f>$B102-((M102-INT(M102))*($B102-$B103))</f>
        <v>99.285714285714292</v>
      </c>
      <c r="O102" s="80">
        <f>O101+(13/6)</f>
        <v>3.1666666666666665</v>
      </c>
      <c r="P102" s="80">
        <f>$B103-((O102-INT(O102))*($B103-$B104))</f>
        <v>99.208333333333329</v>
      </c>
      <c r="Q102" s="80">
        <f>Q101+(13/5)</f>
        <v>3.6</v>
      </c>
      <c r="R102" s="80">
        <f>$B103-((Q102-INT(Q102))*($B103-$B104))</f>
        <v>99.1</v>
      </c>
      <c r="S102" s="80">
        <f>S101+(13/4)</f>
        <v>4.25</v>
      </c>
      <c r="T102" s="80">
        <f>$B104-((S102-INT(S102))*($B104-$B105))</f>
        <v>98.987499999999997</v>
      </c>
      <c r="U102" s="80">
        <f>U101+(13/3)</f>
        <v>5.333333333333333</v>
      </c>
      <c r="V102" s="80">
        <f>$B105-((U102-INT(U102))*($B105-$B106))</f>
        <v>98.933333333333337</v>
      </c>
      <c r="W102" s="80">
        <f>W101+(13/2)</f>
        <v>7.5</v>
      </c>
      <c r="X102" s="80">
        <f>$B107-((W102-INT(W102))*($B107-$B108))</f>
        <v>98.824999999999989</v>
      </c>
    </row>
    <row r="103" spans="1:24" ht="15" thickBot="1" x14ac:dyDescent="0.4">
      <c r="A103">
        <f t="shared" ref="A103:A166" si="17">A102+1</f>
        <v>3</v>
      </c>
      <c r="B103" s="78">
        <v>99.25</v>
      </c>
      <c r="C103" s="80">
        <f t="shared" ref="C103:C113" si="18">C102+(13/12)</f>
        <v>3.1666666666666661</v>
      </c>
      <c r="D103" s="80">
        <f>$B103-((C103-INT(C103))*($B103-$B104))</f>
        <v>99.208333333333329</v>
      </c>
      <c r="E103" s="80">
        <f t="shared" ref="E103:E112" si="19">E102+(13/11)</f>
        <v>3.3636363636363633</v>
      </c>
      <c r="F103" s="80">
        <f>$B103-((E103-INT(E103))*($B103-$B104))</f>
        <v>99.159090909090907</v>
      </c>
      <c r="G103" s="80">
        <f t="shared" ref="G103:G111" si="20">G102+(13/10)</f>
        <v>3.5999999999999996</v>
      </c>
      <c r="H103" s="80">
        <f>$B103-((G103-INT(G103))*($B103-$B104))</f>
        <v>99.1</v>
      </c>
      <c r="I103" s="80">
        <f t="shared" ref="I103:I110" si="21">I102+(13/9)</f>
        <v>3.8888888888888893</v>
      </c>
      <c r="J103" s="80">
        <f>$B103-((I103-INT(I103))*($B103-$B104))</f>
        <v>99.027777777777771</v>
      </c>
      <c r="K103" s="80">
        <f t="shared" ref="K103:K109" si="22">K102+(13/8)</f>
        <v>4.25</v>
      </c>
      <c r="L103" s="80">
        <f>$B104-((K103-INT(K103))*($B104-$B105))</f>
        <v>98.987499999999997</v>
      </c>
      <c r="M103" s="80">
        <f t="shared" ref="M103:M108" si="23">M102+(13/7)</f>
        <v>4.7142857142857144</v>
      </c>
      <c r="N103" s="80">
        <f>$B104-((M103-INT(M103))*($B104-$B105))</f>
        <v>98.964285714285722</v>
      </c>
      <c r="O103" s="80">
        <f t="shared" ref="O103:O107" si="24">O102+(13/6)</f>
        <v>5.333333333333333</v>
      </c>
      <c r="P103" s="80">
        <f>$B105-((O103-INT(O103))*($B105-$B106))</f>
        <v>98.933333333333337</v>
      </c>
      <c r="Q103" s="80">
        <f t="shared" ref="Q103:Q106" si="25">Q102+(13/5)</f>
        <v>6.2</v>
      </c>
      <c r="R103" s="80">
        <f>$B106-((Q103-INT(Q103))*($B106-$B107))</f>
        <v>98.89</v>
      </c>
      <c r="S103" s="80">
        <f t="shared" ref="S103:S105" si="26">S102+(13/4)</f>
        <v>7.5</v>
      </c>
      <c r="T103" s="80">
        <f>$B107-((S103-INT(S103))*($B107-$B108))</f>
        <v>98.824999999999989</v>
      </c>
      <c r="U103" s="80">
        <f t="shared" ref="U103:U104" si="27">U102+(13/3)</f>
        <v>9.6666666666666661</v>
      </c>
      <c r="V103" s="80">
        <f>$B109-((U103-INT(U103))*($B109-$B110))</f>
        <v>98.716666666666669</v>
      </c>
      <c r="W103" s="80">
        <f>W102+(13/2)</f>
        <v>14</v>
      </c>
      <c r="X103" s="79">
        <f>$B$114</f>
        <v>98.504999999999995</v>
      </c>
    </row>
    <row r="104" spans="1:24" ht="15" thickBot="1" x14ac:dyDescent="0.4">
      <c r="A104">
        <f t="shared" si="17"/>
        <v>4</v>
      </c>
      <c r="B104" s="78">
        <v>99</v>
      </c>
      <c r="C104" s="80">
        <f t="shared" si="18"/>
        <v>4.2499999999999991</v>
      </c>
      <c r="D104" s="80">
        <f>$B104-((C104-INT(C104))*($B104-$B105))</f>
        <v>98.987499999999997</v>
      </c>
      <c r="E104" s="80">
        <f t="shared" si="19"/>
        <v>4.545454545454545</v>
      </c>
      <c r="F104" s="80">
        <f>$B104-((E104-INT(E104))*($B104-$B105))</f>
        <v>98.972727272727269</v>
      </c>
      <c r="G104" s="80">
        <f t="shared" si="20"/>
        <v>4.8999999999999995</v>
      </c>
      <c r="H104" s="80">
        <f>$B104-((G104-INT(G104))*($B104-$B105))</f>
        <v>98.954999999999998</v>
      </c>
      <c r="I104" s="80">
        <f t="shared" si="21"/>
        <v>5.3333333333333339</v>
      </c>
      <c r="J104" s="80">
        <f>$B105-((I104-INT(I104))*($B105-$B106))</f>
        <v>98.933333333333337</v>
      </c>
      <c r="K104" s="80">
        <f t="shared" si="22"/>
        <v>5.875</v>
      </c>
      <c r="L104" s="80">
        <f>$B105-((K104-INT(K104))*($B105-$B106))</f>
        <v>98.90625</v>
      </c>
      <c r="M104" s="80">
        <f t="shared" si="23"/>
        <v>6.5714285714285712</v>
      </c>
      <c r="N104" s="80">
        <f>$B106-((M104-INT(M104))*($B106-$B107))</f>
        <v>98.871428571428567</v>
      </c>
      <c r="O104" s="80">
        <f t="shared" si="24"/>
        <v>7.5</v>
      </c>
      <c r="P104" s="80">
        <f>$B107-((O104-INT(O104))*($B107-$B108))</f>
        <v>98.824999999999989</v>
      </c>
      <c r="Q104" s="80">
        <f t="shared" si="25"/>
        <v>8.8000000000000007</v>
      </c>
      <c r="R104" s="80">
        <f>$B108-((Q104-INT(Q104))*($B108-$B109))</f>
        <v>98.76</v>
      </c>
      <c r="S104" s="80">
        <f t="shared" si="26"/>
        <v>10.75</v>
      </c>
      <c r="T104" s="80">
        <f>$B110-((S104-INT(S104))*($B110-$B111))</f>
        <v>98.662500000000009</v>
      </c>
      <c r="U104" s="80">
        <f t="shared" si="27"/>
        <v>14</v>
      </c>
      <c r="V104" s="79">
        <f>$B$114</f>
        <v>98.504999999999995</v>
      </c>
      <c r="W104" s="79"/>
      <c r="X104" s="81">
        <f>$B$115</f>
        <v>95</v>
      </c>
    </row>
    <row r="105" spans="1:24" ht="15" thickBot="1" x14ac:dyDescent="0.4">
      <c r="A105">
        <f t="shared" si="17"/>
        <v>5</v>
      </c>
      <c r="B105" s="78">
        <v>98.95</v>
      </c>
      <c r="C105" s="80">
        <f t="shared" si="18"/>
        <v>5.3333333333333321</v>
      </c>
      <c r="D105" s="80">
        <f>$B105-((C105-INT(C105))*($B105-$B106))</f>
        <v>98.933333333333337</v>
      </c>
      <c r="E105" s="80">
        <f t="shared" si="19"/>
        <v>5.7272727272727266</v>
      </c>
      <c r="F105" s="80">
        <f>$B105-((E105-INT(E105))*($B105-$B106))</f>
        <v>98.913636363636371</v>
      </c>
      <c r="G105" s="80">
        <f t="shared" si="20"/>
        <v>6.1999999999999993</v>
      </c>
      <c r="H105" s="80">
        <f>$B106-((G105-INT(G105))*($B106-$B107))</f>
        <v>98.89</v>
      </c>
      <c r="I105" s="80">
        <f t="shared" si="21"/>
        <v>6.7777777777777786</v>
      </c>
      <c r="J105" s="80">
        <f>$B106-((I105-INT(I105))*($B106-$B107))</f>
        <v>98.861111111111114</v>
      </c>
      <c r="K105" s="80">
        <f t="shared" si="22"/>
        <v>7.5</v>
      </c>
      <c r="L105" s="80">
        <f>$B107-((K105-INT(K105))*($B107-$B108))</f>
        <v>98.824999999999989</v>
      </c>
      <c r="M105" s="80">
        <f t="shared" si="23"/>
        <v>8.4285714285714288</v>
      </c>
      <c r="N105" s="80">
        <f>$B108-((M105-INT(M105))*($B108-$B109))</f>
        <v>98.778571428571425</v>
      </c>
      <c r="O105" s="80">
        <f t="shared" si="24"/>
        <v>9.6666666666666661</v>
      </c>
      <c r="P105" s="80">
        <f>$B109-((O105-INT(O105))*($B109-$B110))</f>
        <v>98.716666666666669</v>
      </c>
      <c r="Q105" s="80">
        <f t="shared" si="25"/>
        <v>11.4</v>
      </c>
      <c r="R105" s="80">
        <f>$B111-((Q105-INT(Q105))*($B111-$B112))</f>
        <v>98.63</v>
      </c>
      <c r="S105" s="80">
        <f t="shared" si="26"/>
        <v>14</v>
      </c>
      <c r="T105" s="79">
        <f>$B$114</f>
        <v>98.504999999999995</v>
      </c>
      <c r="U105" s="79"/>
      <c r="V105" s="81">
        <f>$B$115</f>
        <v>95</v>
      </c>
      <c r="W105" s="81"/>
      <c r="X105" s="80">
        <f>X104-(($A105-X$100-1)*((X104-1)/($B$86-X$100-1)))</f>
        <v>94.020833333333329</v>
      </c>
    </row>
    <row r="106" spans="1:24" ht="15" thickBot="1" x14ac:dyDescent="0.4">
      <c r="A106">
        <f t="shared" si="17"/>
        <v>6</v>
      </c>
      <c r="B106" s="78">
        <v>98.9</v>
      </c>
      <c r="C106" s="80">
        <f t="shared" si="18"/>
        <v>6.4166666666666652</v>
      </c>
      <c r="D106" s="80">
        <f>$B106-((C106-INT(C106))*($B106-$B107))</f>
        <v>98.879166666666663</v>
      </c>
      <c r="E106" s="80">
        <f t="shared" si="19"/>
        <v>6.9090909090909083</v>
      </c>
      <c r="F106" s="80">
        <f>$B106-((E106-INT(E106))*($B106-$B107))</f>
        <v>98.854545454545445</v>
      </c>
      <c r="G106" s="80">
        <f t="shared" si="20"/>
        <v>7.4999999999999991</v>
      </c>
      <c r="H106" s="80">
        <f>$B107-((G106-INT(G106))*($B107-$B108))</f>
        <v>98.825000000000003</v>
      </c>
      <c r="I106" s="80">
        <f t="shared" si="21"/>
        <v>8.2222222222222232</v>
      </c>
      <c r="J106" s="80">
        <f>$B108-((I106-INT(I106))*($B108-$B109))</f>
        <v>98.788888888888891</v>
      </c>
      <c r="K106" s="80">
        <f t="shared" si="22"/>
        <v>9.125</v>
      </c>
      <c r="L106" s="80">
        <f>$B109-((K106-INT(K106))*($B109-$B110))</f>
        <v>98.743750000000006</v>
      </c>
      <c r="M106" s="80">
        <f t="shared" si="23"/>
        <v>10.285714285714286</v>
      </c>
      <c r="N106" s="80">
        <f>$B110-((M106-INT(M106))*($B110-$B111))</f>
        <v>98.685714285714283</v>
      </c>
      <c r="O106" s="80">
        <f t="shared" si="24"/>
        <v>11.833333333333332</v>
      </c>
      <c r="P106" s="80">
        <f>$B111-((O106-INT(O106))*($B111-$B112))</f>
        <v>98.608333333333334</v>
      </c>
      <c r="Q106" s="80">
        <f t="shared" si="25"/>
        <v>14</v>
      </c>
      <c r="R106" s="79">
        <f>$B$114</f>
        <v>98.504999999999995</v>
      </c>
      <c r="S106" s="79"/>
      <c r="T106" s="81">
        <f>$B$115</f>
        <v>95</v>
      </c>
      <c r="U106" s="81"/>
      <c r="V106" s="80">
        <f>V105-(($A106-V$100-1)*((V105-1)/($B$86-V$100-1)))</f>
        <v>94.010526315789477</v>
      </c>
      <c r="W106" s="80"/>
      <c r="X106" s="80">
        <f>90-(($A106-X$100-1)*(89/($B$86-X$100-1)))</f>
        <v>88.145833333333329</v>
      </c>
    </row>
    <row r="107" spans="1:24" ht="15" thickBot="1" x14ac:dyDescent="0.4">
      <c r="A107">
        <f t="shared" si="17"/>
        <v>7</v>
      </c>
      <c r="B107" s="78">
        <v>98.85</v>
      </c>
      <c r="C107" s="80">
        <f t="shared" si="18"/>
        <v>7.4999999999999982</v>
      </c>
      <c r="D107" s="80">
        <f>$B107-((C107-INT(C107))*($B107-$B108))</f>
        <v>98.825000000000003</v>
      </c>
      <c r="E107" s="80">
        <f t="shared" si="19"/>
        <v>8.0909090909090899</v>
      </c>
      <c r="F107" s="80">
        <f>$B108-((E107-INT(E107))*($B108-$B109))</f>
        <v>98.795454545454547</v>
      </c>
      <c r="G107" s="80">
        <f t="shared" si="20"/>
        <v>8.7999999999999989</v>
      </c>
      <c r="H107" s="80">
        <f>$B108-((G107-INT(G107))*($B108-$B109))</f>
        <v>98.76</v>
      </c>
      <c r="I107" s="80">
        <f t="shared" si="21"/>
        <v>9.6666666666666679</v>
      </c>
      <c r="J107" s="80">
        <f>$B109-((I107-INT(I107))*($B109-$B110))</f>
        <v>98.716666666666669</v>
      </c>
      <c r="K107" s="80">
        <f t="shared" si="22"/>
        <v>10.75</v>
      </c>
      <c r="L107" s="80">
        <f>$B110-((K107-INT(K107))*($B110-$B111))</f>
        <v>98.662500000000009</v>
      </c>
      <c r="M107" s="80">
        <f t="shared" si="23"/>
        <v>12.142857142857144</v>
      </c>
      <c r="N107" s="80">
        <f>$B112-((M107-INT(M107))*($B112-$B113))</f>
        <v>98.592857142857142</v>
      </c>
      <c r="O107" s="80">
        <f t="shared" si="24"/>
        <v>13.999999999999998</v>
      </c>
      <c r="P107" s="79">
        <f>$B$114</f>
        <v>98.504999999999995</v>
      </c>
      <c r="Q107" s="79"/>
      <c r="R107" s="81">
        <f>$B$115</f>
        <v>95</v>
      </c>
      <c r="S107" s="81"/>
      <c r="T107" s="80">
        <f>T106-(($A107-T$100-1)*((T106-1)/($B$86-T$100-1)))</f>
        <v>94</v>
      </c>
      <c r="U107" s="80"/>
      <c r="V107" s="80">
        <f>90-(($A107-V$100-1)*(89/($B$86-V$100-1)))</f>
        <v>88.126315789473679</v>
      </c>
      <c r="W107" s="80"/>
      <c r="X107" s="80">
        <f>90-(($A107-X$100-1)*(89/($B$86-X$100-1)))</f>
        <v>87.21875</v>
      </c>
    </row>
    <row r="108" spans="1:24" ht="15" thickBot="1" x14ac:dyDescent="0.4">
      <c r="A108">
        <f t="shared" si="17"/>
        <v>8</v>
      </c>
      <c r="B108" s="78">
        <v>98.8</v>
      </c>
      <c r="C108" s="80">
        <f t="shared" si="18"/>
        <v>8.5833333333333321</v>
      </c>
      <c r="D108" s="80">
        <f>$B108-((C108-INT(C108))*($B108-$B109))</f>
        <v>98.770833333333329</v>
      </c>
      <c r="E108" s="80">
        <f t="shared" si="19"/>
        <v>9.2727272727272716</v>
      </c>
      <c r="F108" s="80">
        <f>$B109-((E108-INT(E108))*($B109-$B110))</f>
        <v>98.736363636363635</v>
      </c>
      <c r="G108" s="80">
        <f t="shared" si="20"/>
        <v>10.1</v>
      </c>
      <c r="H108" s="80">
        <f>$B110-((G108-INT(G108))*($B110-$B111))</f>
        <v>98.695000000000007</v>
      </c>
      <c r="I108" s="80">
        <f t="shared" si="21"/>
        <v>11.111111111111112</v>
      </c>
      <c r="J108" s="80">
        <f>$B111-((I108-INT(I108))*($B111-$B112))</f>
        <v>98.644444444444446</v>
      </c>
      <c r="K108" s="80">
        <f t="shared" si="22"/>
        <v>12.375</v>
      </c>
      <c r="L108" s="80">
        <f>$B112-((K108-INT(K108))*($B112-$B113))</f>
        <v>98.581249999999997</v>
      </c>
      <c r="M108" s="80">
        <f t="shared" si="23"/>
        <v>14.000000000000002</v>
      </c>
      <c r="N108" s="79">
        <f>$B$114</f>
        <v>98.504999999999995</v>
      </c>
      <c r="O108" s="79"/>
      <c r="P108" s="81">
        <f>$B$115</f>
        <v>95</v>
      </c>
      <c r="Q108" s="81"/>
      <c r="R108" s="80">
        <f>R107-(($A108-R$100-1)*((R107-1)/($B$86-R$100-1)))</f>
        <v>93.989247311827953</v>
      </c>
      <c r="S108" s="80"/>
      <c r="T108" s="80">
        <f>90-(($A108-T$100-1)*(89/($B$86-T$100-1)))</f>
        <v>88.106382978723403</v>
      </c>
      <c r="U108" s="80"/>
      <c r="V108" s="80">
        <f>90-(($A108-V$100-1)*(89/($B$86-V$100-1)))</f>
        <v>87.189473684210526</v>
      </c>
      <c r="W108" s="80"/>
      <c r="X108" s="80">
        <f>90-(($A108-X$100-1)*(89/($B$86-X$100-1)))</f>
        <v>86.291666666666671</v>
      </c>
    </row>
    <row r="109" spans="1:24" ht="15" thickBot="1" x14ac:dyDescent="0.4">
      <c r="A109">
        <f t="shared" si="17"/>
        <v>9</v>
      </c>
      <c r="B109" s="78">
        <v>98.75</v>
      </c>
      <c r="C109" s="80">
        <f t="shared" si="18"/>
        <v>9.6666666666666661</v>
      </c>
      <c r="D109" s="80">
        <f>$B109-((C109-INT(C109))*($B109-$B110))</f>
        <v>98.716666666666669</v>
      </c>
      <c r="E109" s="80">
        <f t="shared" si="19"/>
        <v>10.454545454545453</v>
      </c>
      <c r="F109" s="80">
        <f>$B110-((E109-INT(E109))*($B110-$B111))</f>
        <v>98.677272727272737</v>
      </c>
      <c r="G109" s="80">
        <f t="shared" si="20"/>
        <v>11.4</v>
      </c>
      <c r="H109" s="80">
        <f>$B111-((G109-INT(G109))*($B111-$B112))</f>
        <v>98.63</v>
      </c>
      <c r="I109" s="80">
        <f t="shared" si="21"/>
        <v>12.555555555555557</v>
      </c>
      <c r="J109" s="80">
        <f>$B112-((I109-INT(I109))*($B112-$B113))</f>
        <v>98.572222222222223</v>
      </c>
      <c r="K109" s="80">
        <f t="shared" si="22"/>
        <v>14</v>
      </c>
      <c r="L109" s="79">
        <f>$B$114</f>
        <v>98.504999999999995</v>
      </c>
      <c r="M109" s="79"/>
      <c r="N109" s="81">
        <f>$B$115</f>
        <v>95</v>
      </c>
      <c r="O109" s="81"/>
      <c r="P109" s="80">
        <f>P108-(($A109-P$100-1)*((P108-1)/($B$86-P$100-1)))</f>
        <v>93.978260869565219</v>
      </c>
      <c r="Q109" s="80"/>
      <c r="R109" s="80">
        <f>90-(($A109-R$100-1)*(89/($B$86-R$100-1)))</f>
        <v>88.086021505376351</v>
      </c>
      <c r="S109" s="80"/>
      <c r="T109" s="80">
        <f>90-(($A109-T$100-1)*(89/($B$86-T$100-1)))</f>
        <v>87.159574468085111</v>
      </c>
      <c r="U109" s="80"/>
      <c r="V109" s="80">
        <f>90-(($A109-V$100-1)*(89/($B$86-V$100-1)))</f>
        <v>86.252631578947373</v>
      </c>
      <c r="W109" s="80"/>
      <c r="X109" s="80">
        <f>90-(($A109-X$100-1)*(89/($B$86-X$100-1)))</f>
        <v>85.364583333333329</v>
      </c>
    </row>
    <row r="110" spans="1:24" ht="15" thickBot="1" x14ac:dyDescent="0.4">
      <c r="A110">
        <f t="shared" si="17"/>
        <v>10</v>
      </c>
      <c r="B110" s="78">
        <v>98.7</v>
      </c>
      <c r="C110" s="80">
        <f t="shared" si="18"/>
        <v>10.75</v>
      </c>
      <c r="D110" s="80">
        <f>$B110-((C110-INT(C110))*($B110-$B111))</f>
        <v>98.662500000000009</v>
      </c>
      <c r="E110" s="80">
        <f t="shared" si="19"/>
        <v>11.636363636363635</v>
      </c>
      <c r="F110" s="80">
        <f>$B111-((E110-INT(E110))*($B111-$B112))</f>
        <v>98.61818181818181</v>
      </c>
      <c r="G110" s="80">
        <f t="shared" si="20"/>
        <v>12.700000000000001</v>
      </c>
      <c r="H110" s="80">
        <f>$B112-((G110-INT(G110))*($B112-$B113))</f>
        <v>98.564999999999998</v>
      </c>
      <c r="I110" s="80">
        <f t="shared" si="21"/>
        <v>14.000000000000002</v>
      </c>
      <c r="J110" s="79">
        <f>$B$114</f>
        <v>98.504999999999995</v>
      </c>
      <c r="K110" s="79"/>
      <c r="L110" s="81">
        <f>$B$115</f>
        <v>95</v>
      </c>
      <c r="M110" s="81"/>
      <c r="N110" s="80">
        <f>N109-(($A110-N$100-1)*((N109-1)/($B$86-N$100-1)))</f>
        <v>93.967032967032964</v>
      </c>
      <c r="O110" s="80"/>
      <c r="P110" s="80">
        <f>90-(($A110-P$100-1)*(89/($B$86-P$100-1)))</f>
        <v>88.065217391304344</v>
      </c>
      <c r="Q110" s="80"/>
      <c r="R110" s="80">
        <f>90-(($A110-R$100-1)*(89/($B$86-R$100-1)))</f>
        <v>87.129032258064512</v>
      </c>
      <c r="S110" s="80"/>
      <c r="T110" s="80">
        <f>90-(($A110-T$100-1)*(89/($B$86-T$100-1)))</f>
        <v>86.212765957446805</v>
      </c>
      <c r="U110" s="80"/>
      <c r="V110" s="80">
        <f>90-(($A110-V$100-1)*(89/($B$86-V$100-1)))</f>
        <v>85.315789473684205</v>
      </c>
      <c r="W110" s="80"/>
      <c r="X110" s="80">
        <f>90-(($A110-X$100-1)*(89/($B$86-X$100-1)))</f>
        <v>84.4375</v>
      </c>
    </row>
    <row r="111" spans="1:24" ht="15" thickBot="1" x14ac:dyDescent="0.4">
      <c r="A111">
        <f t="shared" si="17"/>
        <v>11</v>
      </c>
      <c r="B111" s="78">
        <v>98.65</v>
      </c>
      <c r="C111" s="80">
        <f t="shared" si="18"/>
        <v>11.833333333333334</v>
      </c>
      <c r="D111" s="80">
        <f>$B111-((C111-INT(C111))*($B111-$B112))</f>
        <v>98.608333333333334</v>
      </c>
      <c r="E111" s="80">
        <f t="shared" si="19"/>
        <v>12.818181818181817</v>
      </c>
      <c r="F111" s="80">
        <f>$B112-((E111-INT(E111))*($B112-$B113))</f>
        <v>98.559090909090912</v>
      </c>
      <c r="G111" s="80">
        <f t="shared" si="20"/>
        <v>14.000000000000002</v>
      </c>
      <c r="H111" s="79">
        <f>$B$114</f>
        <v>98.504999999999995</v>
      </c>
      <c r="I111" s="79"/>
      <c r="J111" s="81">
        <f>$B$115</f>
        <v>95</v>
      </c>
      <c r="K111" s="81"/>
      <c r="L111" s="80">
        <f>L110-(($A111-L$100-1)*((L110-1)/($B$86-L$100-1)))</f>
        <v>93.955555555555549</v>
      </c>
      <c r="M111" s="80"/>
      <c r="N111" s="80">
        <f>90-(($A111-N$100-1)*(89/($B$86-N$100-1)))</f>
        <v>88.043956043956044</v>
      </c>
      <c r="O111" s="80"/>
      <c r="P111" s="80">
        <f>90-(($A111-P$100-1)*(89/($B$86-P$100-1)))</f>
        <v>87.097826086956516</v>
      </c>
      <c r="Q111" s="80"/>
      <c r="R111" s="80">
        <f>90-(($A111-R$100-1)*(89/($B$86-R$100-1)))</f>
        <v>86.172043010752688</v>
      </c>
      <c r="S111" s="80"/>
      <c r="T111" s="80">
        <f>90-(($A111-T$100-1)*(89/($B$86-T$100-1)))</f>
        <v>85.265957446808514</v>
      </c>
      <c r="U111" s="80"/>
      <c r="V111" s="80">
        <f>90-(($A111-V$100-1)*(89/($B$86-V$100-1)))</f>
        <v>84.378947368421052</v>
      </c>
      <c r="W111" s="80"/>
      <c r="X111" s="80">
        <f>90-(($A111-X$100-1)*(89/($B$86-X$100-1)))</f>
        <v>83.510416666666671</v>
      </c>
    </row>
    <row r="112" spans="1:24" ht="15" thickBot="1" x14ac:dyDescent="0.4">
      <c r="A112">
        <f t="shared" si="17"/>
        <v>12</v>
      </c>
      <c r="B112" s="78">
        <v>98.6</v>
      </c>
      <c r="C112" s="80">
        <f t="shared" si="18"/>
        <v>12.916666666666668</v>
      </c>
      <c r="D112" s="80">
        <f>$B112-((C112-INT(C112))*($B112-$B113))</f>
        <v>98.55416666666666</v>
      </c>
      <c r="E112" s="80">
        <f t="shared" si="19"/>
        <v>13.999999999999998</v>
      </c>
      <c r="F112" s="79">
        <f>$B$114</f>
        <v>98.504999999999995</v>
      </c>
      <c r="G112" s="79"/>
      <c r="H112" s="81">
        <f>$B$115</f>
        <v>95</v>
      </c>
      <c r="I112" s="81"/>
      <c r="J112" s="80">
        <f>J111-(($A112-J$100-1)*((J111-1)/($B$86-J$100-1)))</f>
        <v>93.943820224719104</v>
      </c>
      <c r="K112" s="80"/>
      <c r="L112" s="80">
        <f>90-(($A112-L$100-1)*(89/($B$86-L$100-1)))</f>
        <v>88.022222222222226</v>
      </c>
      <c r="M112" s="80"/>
      <c r="N112" s="80">
        <f>90-(($A112-N$100-1)*(89/($B$86-N$100-1)))</f>
        <v>87.065934065934073</v>
      </c>
      <c r="O112" s="80"/>
      <c r="P112" s="80">
        <f>90-(($A112-P$100-1)*(89/($B$86-P$100-1)))</f>
        <v>86.130434782608702</v>
      </c>
      <c r="Q112" s="80"/>
      <c r="R112" s="80">
        <f>90-(($A112-R$100-1)*(89/($B$86-R$100-1)))</f>
        <v>85.215053763440864</v>
      </c>
      <c r="S112" s="80"/>
      <c r="T112" s="80">
        <f>90-(($A112-T$100-1)*(89/($B$86-T$100-1)))</f>
        <v>84.319148936170208</v>
      </c>
      <c r="U112" s="80"/>
      <c r="V112" s="80">
        <f>90-(($A112-V$100-1)*(89/($B$86-V$100-1)))</f>
        <v>83.442105263157899</v>
      </c>
      <c r="W112" s="80"/>
      <c r="X112" s="80">
        <f>90-(($A112-X$100-1)*(89/($B$86-X$100-1)))</f>
        <v>82.583333333333329</v>
      </c>
    </row>
    <row r="113" spans="1:24" ht="15" thickBot="1" x14ac:dyDescent="0.4">
      <c r="A113">
        <f t="shared" si="17"/>
        <v>13</v>
      </c>
      <c r="B113" s="78">
        <v>98.55</v>
      </c>
      <c r="C113" s="80">
        <f t="shared" si="18"/>
        <v>14.000000000000002</v>
      </c>
      <c r="D113" s="79">
        <f>$B$114</f>
        <v>98.504999999999995</v>
      </c>
      <c r="E113" s="79"/>
      <c r="F113" s="81">
        <f>$B$115</f>
        <v>95</v>
      </c>
      <c r="G113" s="81"/>
      <c r="H113" s="80">
        <f>H112-(($A113-H$100-1)*((H112-1)/($B$86-H$100-1)))</f>
        <v>93.931818181818187</v>
      </c>
      <c r="I113" s="80"/>
      <c r="J113" s="80">
        <f>90-(($A113-J$100-1)*(89/($B$86-J$100-1)))</f>
        <v>88</v>
      </c>
      <c r="K113" s="80"/>
      <c r="L113" s="80">
        <f>90-(($A113-L$100-1)*(89/($B$86-L$100-1)))</f>
        <v>87.033333333333331</v>
      </c>
      <c r="M113" s="80"/>
      <c r="N113" s="80">
        <f>90-(($A113-N$100-1)*(89/($B$86-N$100-1)))</f>
        <v>86.087912087912088</v>
      </c>
      <c r="O113" s="80"/>
      <c r="P113" s="80">
        <f>90-(($A113-P$100-1)*(89/($B$86-P$100-1)))</f>
        <v>85.163043478260875</v>
      </c>
      <c r="Q113" s="80"/>
      <c r="R113" s="80">
        <f>90-(($A113-R$100-1)*(89/($B$86-R$100-1)))</f>
        <v>84.258064516129025</v>
      </c>
      <c r="S113" s="80"/>
      <c r="T113" s="80">
        <f>90-(($A113-T$100-1)*(89/($B$86-T$100-1)))</f>
        <v>83.372340425531917</v>
      </c>
      <c r="U113" s="80"/>
      <c r="V113" s="80">
        <f>90-(($A113-V$100-1)*(89/($B$86-V$100-1)))</f>
        <v>82.505263157894731</v>
      </c>
      <c r="W113" s="80"/>
      <c r="X113" s="80">
        <f>90-(($A113-X$100-1)*(89/($B$86-X$100-1)))</f>
        <v>81.65625</v>
      </c>
    </row>
    <row r="114" spans="1:24" ht="15" thickBot="1" x14ac:dyDescent="0.4">
      <c r="A114" s="8">
        <f t="shared" si="17"/>
        <v>14</v>
      </c>
      <c r="B114" s="78">
        <v>98.504999999999995</v>
      </c>
      <c r="C114" s="79"/>
      <c r="D114" s="81">
        <f>$B$115</f>
        <v>95</v>
      </c>
      <c r="E114" s="81"/>
      <c r="F114" s="80">
        <f>F113-(($A114-F$100-1)*((F113-1)/($B$86-F$100-1)))</f>
        <v>93.919540229885058</v>
      </c>
      <c r="G114" s="80"/>
      <c r="H114" s="80">
        <f>90-(($A114-H$100-1)*(89/($B$86-H$100-1)))</f>
        <v>87.977272727272734</v>
      </c>
      <c r="I114" s="80"/>
      <c r="J114" s="80">
        <f>90-(($A114-J$100-1)*(89/($B$86-J$100-1)))</f>
        <v>87</v>
      </c>
      <c r="K114" s="80"/>
      <c r="L114" s="80">
        <f>90-(($A114-L$100-1)*(89/($B$86-L$100-1)))</f>
        <v>86.044444444444451</v>
      </c>
      <c r="M114" s="80"/>
      <c r="N114" s="80">
        <f>90-(($A114-N$100-1)*(89/($B$86-N$100-1)))</f>
        <v>85.109890109890117</v>
      </c>
      <c r="O114" s="80"/>
      <c r="P114" s="80">
        <f>90-(($A114-P$100-1)*(89/($B$86-P$100-1)))</f>
        <v>84.195652173913047</v>
      </c>
      <c r="Q114" s="80"/>
      <c r="R114" s="80">
        <f>90-(($A114-R$100-1)*(89/($B$86-R$100-1)))</f>
        <v>83.3010752688172</v>
      </c>
      <c r="S114" s="80"/>
      <c r="T114" s="80">
        <f>90-(($A114-T$100-1)*(89/($B$86-T$100-1)))</f>
        <v>82.425531914893611</v>
      </c>
      <c r="U114" s="80"/>
      <c r="V114" s="80">
        <f>90-(($A114-V$100-1)*(89/($B$86-V$100-1)))</f>
        <v>81.568421052631578</v>
      </c>
      <c r="W114" s="80"/>
      <c r="X114" s="80">
        <f>90-(($A114-X$100-1)*(89/($B$86-X$100-1)))</f>
        <v>80.729166666666671</v>
      </c>
    </row>
    <row r="115" spans="1:24" ht="15" thickBot="1" x14ac:dyDescent="0.4">
      <c r="A115" s="10">
        <f t="shared" si="17"/>
        <v>15</v>
      </c>
      <c r="B115" s="82">
        <v>95</v>
      </c>
      <c r="C115" s="83"/>
      <c r="D115" s="80">
        <f>D114-(($A115-D$100-1)*((D114-1)/($B$86-D$100-1)))</f>
        <v>93.906976744186053</v>
      </c>
      <c r="E115" s="80"/>
      <c r="F115" s="80">
        <f>90-(($A115-F$100-1)*(89/($B$86-F$100-1)))</f>
        <v>87.954022988505741</v>
      </c>
      <c r="G115" s="80"/>
      <c r="H115" s="80">
        <f>90-(($A115-H$100-1)*(89/($B$86-H$100-1)))</f>
        <v>86.965909090909093</v>
      </c>
      <c r="I115" s="80"/>
      <c r="J115" s="80">
        <f>90-(($A115-J$100-1)*(89/($B$86-J$100-1)))</f>
        <v>86</v>
      </c>
      <c r="K115" s="80"/>
      <c r="L115" s="80">
        <f>90-(($A115-L$100-1)*(89/($B$86-L$100-1)))</f>
        <v>85.055555555555557</v>
      </c>
      <c r="M115" s="80"/>
      <c r="N115" s="80">
        <f>90-(($A115-N$100-1)*(89/($B$86-N$100-1)))</f>
        <v>84.131868131868131</v>
      </c>
      <c r="O115" s="80"/>
      <c r="P115" s="80">
        <f>90-(($A115-P$100-1)*(89/($B$86-P$100-1)))</f>
        <v>83.228260869565219</v>
      </c>
      <c r="Q115" s="80"/>
      <c r="R115" s="80">
        <f>90-(($A115-R$100-1)*(89/($B$86-R$100-1)))</f>
        <v>82.344086021505376</v>
      </c>
      <c r="S115" s="80"/>
      <c r="T115" s="80">
        <f>90-(($A115-T$100-1)*(89/($B$86-T$100-1)))</f>
        <v>81.478723404255319</v>
      </c>
      <c r="U115" s="80"/>
      <c r="V115" s="80">
        <f>90-(($A115-V$100-1)*(89/($B$86-V$100-1)))</f>
        <v>80.631578947368425</v>
      </c>
      <c r="W115" s="80"/>
      <c r="X115" s="80">
        <f>90-(($A115-X$100-1)*(89/($B$86-X$100-1)))</f>
        <v>79.802083333333329</v>
      </c>
    </row>
    <row r="116" spans="1:24" x14ac:dyDescent="0.35">
      <c r="A116">
        <f t="shared" si="17"/>
        <v>16</v>
      </c>
      <c r="B116" s="80">
        <f>B115-(($A116-B$100-1)*((B115-1)/($B$86-B$100-1)))</f>
        <v>93.89411764705882</v>
      </c>
      <c r="C116" s="80"/>
      <c r="D116" s="80">
        <f>90-(($A116-D$100-1)*(89/($B$86-D$100-1)))</f>
        <v>87.930232558139537</v>
      </c>
      <c r="E116" s="80"/>
      <c r="F116" s="80">
        <f>90-(($A116-F$100-1)*(89/($B$86-F$100-1)))</f>
        <v>86.931034482758619</v>
      </c>
      <c r="G116" s="80"/>
      <c r="H116" s="80">
        <f>90-(($A116-H$100-1)*(89/($B$86-H$100-1)))</f>
        <v>85.954545454545453</v>
      </c>
      <c r="I116" s="80"/>
      <c r="J116" s="80">
        <f>90-(($A116-J$100-1)*(89/($B$86-J$100-1)))</f>
        <v>85</v>
      </c>
      <c r="K116" s="80"/>
      <c r="L116" s="80">
        <f>90-(($A116-L$100-1)*(89/($B$86-L$100-1)))</f>
        <v>84.066666666666663</v>
      </c>
      <c r="M116" s="80"/>
      <c r="N116" s="80">
        <f>90-(($A116-N$100-1)*(89/($B$86-N$100-1)))</f>
        <v>83.15384615384616</v>
      </c>
      <c r="O116" s="80"/>
      <c r="P116" s="80">
        <f>90-(($A116-P$100-1)*(89/($B$86-P$100-1)))</f>
        <v>82.260869565217391</v>
      </c>
      <c r="Q116" s="80"/>
      <c r="R116" s="80">
        <f>90-(($A116-R$100-1)*(89/($B$86-R$100-1)))</f>
        <v>81.387096774193552</v>
      </c>
      <c r="S116" s="80"/>
      <c r="T116" s="80">
        <f>90-(($A116-T$100-1)*(89/($B$86-T$100-1)))</f>
        <v>80.531914893617028</v>
      </c>
      <c r="U116" s="80"/>
      <c r="V116" s="80">
        <f>90-(($A116-V$100-1)*(89/($B$86-V$100-1)))</f>
        <v>79.694736842105257</v>
      </c>
      <c r="W116" s="80"/>
      <c r="X116" s="80">
        <f>90-(($A116-X$100-1)*(89/($B$86-X$100-1)))</f>
        <v>78.875</v>
      </c>
    </row>
    <row r="117" spans="1:24" x14ac:dyDescent="0.35">
      <c r="A117">
        <f t="shared" si="17"/>
        <v>17</v>
      </c>
      <c r="B117" s="80">
        <f>90-(($A117-B$100-1)*(89/($B$86-B$100-1)))</f>
        <v>87.905882352941177</v>
      </c>
      <c r="C117" s="80"/>
      <c r="D117" s="80">
        <f>90-(($A117-D$100-1)*(89/($B$86-D$100-1)))</f>
        <v>86.895348837209298</v>
      </c>
      <c r="E117" s="80"/>
      <c r="F117" s="80">
        <f>90-(($A117-F$100-1)*(89/($B$86-F$100-1)))</f>
        <v>85.908045977011497</v>
      </c>
      <c r="G117" s="80"/>
      <c r="H117" s="80">
        <f>90-(($A117-H$100-1)*(89/($B$86-H$100-1)))</f>
        <v>84.943181818181813</v>
      </c>
      <c r="I117" s="80"/>
      <c r="J117" s="80">
        <f>90-(($A117-J$100-1)*(89/($B$86-J$100-1)))</f>
        <v>84</v>
      </c>
      <c r="K117" s="80"/>
      <c r="L117" s="80">
        <f>90-(($A117-L$100-1)*(89/($B$86-L$100-1)))</f>
        <v>83.077777777777783</v>
      </c>
      <c r="M117" s="80"/>
      <c r="N117" s="80">
        <f>90-(($A117-N$100-1)*(89/($B$86-N$100-1)))</f>
        <v>82.175824175824175</v>
      </c>
      <c r="O117" s="80"/>
      <c r="P117" s="80">
        <f>90-(($A117-P$100-1)*(89/($B$86-P$100-1)))</f>
        <v>81.293478260869563</v>
      </c>
      <c r="Q117" s="80"/>
      <c r="R117" s="80">
        <f>90-(($A117-R$100-1)*(89/($B$86-R$100-1)))</f>
        <v>80.430107526881727</v>
      </c>
      <c r="S117" s="80"/>
      <c r="T117" s="80">
        <f>90-(($A117-T$100-1)*(89/($B$86-T$100-1)))</f>
        <v>79.585106382978722</v>
      </c>
      <c r="U117" s="80"/>
      <c r="V117" s="80">
        <f>90-(($A117-V$100-1)*(89/($B$86-V$100-1)))</f>
        <v>78.757894736842104</v>
      </c>
      <c r="W117" s="80"/>
      <c r="X117" s="80">
        <f>90-(($A117-X$100-1)*(89/($B$86-X$100-1)))</f>
        <v>77.947916666666671</v>
      </c>
    </row>
    <row r="118" spans="1:24" x14ac:dyDescent="0.35">
      <c r="A118">
        <f t="shared" si="17"/>
        <v>18</v>
      </c>
      <c r="B118" s="80">
        <f>90-(($A118-B$100-1)*(89/($B$86-B$100-1)))</f>
        <v>86.858823529411765</v>
      </c>
      <c r="C118" s="80"/>
      <c r="D118" s="80">
        <f>90-(($A118-D$100-1)*(89/($B$86-D$100-1)))</f>
        <v>85.860465116279073</v>
      </c>
      <c r="E118" s="80"/>
      <c r="F118" s="80">
        <f>90-(($A118-F$100-1)*(89/($B$86-F$100-1)))</f>
        <v>84.885057471264361</v>
      </c>
      <c r="G118" s="80"/>
      <c r="H118" s="80">
        <f>90-(($A118-H$100-1)*(89/($B$86-H$100-1)))</f>
        <v>83.931818181818187</v>
      </c>
      <c r="I118" s="80"/>
      <c r="J118" s="80">
        <f>90-(($A118-J$100-1)*(89/($B$86-J$100-1)))</f>
        <v>83</v>
      </c>
      <c r="K118" s="80"/>
      <c r="L118" s="80">
        <f>90-(($A118-L$100-1)*(89/($B$86-L$100-1)))</f>
        <v>82.088888888888889</v>
      </c>
      <c r="M118" s="80"/>
      <c r="N118" s="80">
        <f>90-(($A118-N$100-1)*(89/($B$86-N$100-1)))</f>
        <v>81.197802197802204</v>
      </c>
      <c r="O118" s="80"/>
      <c r="P118" s="80">
        <f>90-(($A118-P$100-1)*(89/($B$86-P$100-1)))</f>
        <v>80.326086956521735</v>
      </c>
      <c r="Q118" s="80"/>
      <c r="R118" s="80">
        <f>90-(($A118-R$100-1)*(89/($B$86-R$100-1)))</f>
        <v>79.473118279569889</v>
      </c>
      <c r="S118" s="80"/>
      <c r="T118" s="80">
        <f>90-(($A118-T$100-1)*(89/($B$86-T$100-1)))</f>
        <v>78.638297872340431</v>
      </c>
      <c r="U118" s="80"/>
      <c r="V118" s="80">
        <f>90-(($A118-V$100-1)*(89/($B$86-V$100-1)))</f>
        <v>77.821052631578951</v>
      </c>
      <c r="W118" s="80"/>
      <c r="X118" s="80">
        <f>90-(($A118-X$100-1)*(89/($B$86-X$100-1)))</f>
        <v>77.020833333333329</v>
      </c>
    </row>
    <row r="119" spans="1:24" x14ac:dyDescent="0.35">
      <c r="A119">
        <f t="shared" si="17"/>
        <v>19</v>
      </c>
      <c r="B119" s="80">
        <f>90-(($A119-B$100-1)*(89/($B$86-B$100-1)))</f>
        <v>85.811764705882354</v>
      </c>
      <c r="C119" s="80"/>
      <c r="D119" s="80">
        <f>90-(($A119-D$100-1)*(89/($B$86-D$100-1)))</f>
        <v>84.825581395348834</v>
      </c>
      <c r="E119" s="80"/>
      <c r="F119" s="80">
        <f>90-(($A119-F$100-1)*(89/($B$86-F$100-1)))</f>
        <v>83.862068965517238</v>
      </c>
      <c r="G119" s="80"/>
      <c r="H119" s="80">
        <f>90-(($A119-H$100-1)*(89/($B$86-H$100-1)))</f>
        <v>82.920454545454547</v>
      </c>
      <c r="I119" s="80"/>
      <c r="J119" s="80">
        <f>90-(($A119-J$100-1)*(89/($B$86-J$100-1)))</f>
        <v>82</v>
      </c>
      <c r="K119" s="80"/>
      <c r="L119" s="80">
        <f>90-(($A119-L$100-1)*(89/($B$86-L$100-1)))</f>
        <v>81.099999999999994</v>
      </c>
      <c r="M119" s="80"/>
      <c r="N119" s="80">
        <f>90-(($A119-N$100-1)*(89/($B$86-N$100-1)))</f>
        <v>80.219780219780219</v>
      </c>
      <c r="O119" s="80"/>
      <c r="P119" s="80">
        <f>90-(($A119-P$100-1)*(89/($B$86-P$100-1)))</f>
        <v>79.358695652173907</v>
      </c>
      <c r="Q119" s="80"/>
      <c r="R119" s="80">
        <f>90-(($A119-R$100-1)*(89/($B$86-R$100-1)))</f>
        <v>78.516129032258064</v>
      </c>
      <c r="S119" s="80"/>
      <c r="T119" s="80">
        <f>90-(($A119-T$100-1)*(89/($B$86-T$100-1)))</f>
        <v>77.691489361702125</v>
      </c>
      <c r="U119" s="80"/>
      <c r="V119" s="80">
        <f>90-(($A119-V$100-1)*(89/($B$86-V$100-1)))</f>
        <v>76.884210526315783</v>
      </c>
      <c r="W119" s="80"/>
      <c r="X119" s="80">
        <f>90-(($A119-X$100-1)*(89/($B$86-X$100-1)))</f>
        <v>76.09375</v>
      </c>
    </row>
    <row r="120" spans="1:24" x14ac:dyDescent="0.35">
      <c r="A120">
        <f t="shared" si="17"/>
        <v>20</v>
      </c>
      <c r="B120" s="80">
        <f>90-(($A120-B$100-1)*(89/($B$86-B$100-1)))</f>
        <v>84.764705882352942</v>
      </c>
      <c r="C120" s="80"/>
      <c r="D120" s="80">
        <f>90-(($A120-D$100-1)*(89/($B$86-D$100-1)))</f>
        <v>83.79069767441861</v>
      </c>
      <c r="E120" s="80"/>
      <c r="F120" s="80">
        <f>90-(($A120-F$100-1)*(89/($B$86-F$100-1)))</f>
        <v>82.839080459770116</v>
      </c>
      <c r="G120" s="80"/>
      <c r="H120" s="80">
        <f>90-(($A120-H$100-1)*(89/($B$86-H$100-1)))</f>
        <v>81.909090909090907</v>
      </c>
      <c r="I120" s="80"/>
      <c r="J120" s="80">
        <f>90-(($A120-J$100-1)*(89/($B$86-J$100-1)))</f>
        <v>81</v>
      </c>
      <c r="K120" s="80"/>
      <c r="L120" s="80">
        <f>90-(($A120-L$100-1)*(89/($B$86-L$100-1)))</f>
        <v>80.111111111111114</v>
      </c>
      <c r="M120" s="80"/>
      <c r="N120" s="80">
        <f>90-(($A120-N$100-1)*(89/($B$86-N$100-1)))</f>
        <v>79.241758241758248</v>
      </c>
      <c r="O120" s="80"/>
      <c r="P120" s="80">
        <f>90-(($A120-P$100-1)*(89/($B$86-P$100-1)))</f>
        <v>78.391304347826093</v>
      </c>
      <c r="Q120" s="80"/>
      <c r="R120" s="80">
        <f>90-(($A120-R$100-1)*(89/($B$86-R$100-1)))</f>
        <v>77.55913978494624</v>
      </c>
      <c r="S120" s="80"/>
      <c r="T120" s="80">
        <f>90-(($A120-T$100-1)*(89/($B$86-T$100-1)))</f>
        <v>76.744680851063833</v>
      </c>
      <c r="U120" s="80"/>
      <c r="V120" s="80">
        <f>90-(($A120-V$100-1)*(89/($B$86-V$100-1)))</f>
        <v>75.94736842105263</v>
      </c>
      <c r="W120" s="80"/>
      <c r="X120" s="80">
        <f>90-(($A120-X$100-1)*(89/($B$86-X$100-1)))</f>
        <v>75.166666666666671</v>
      </c>
    </row>
    <row r="121" spans="1:24" x14ac:dyDescent="0.35">
      <c r="A121">
        <f t="shared" si="17"/>
        <v>21</v>
      </c>
      <c r="B121" s="80">
        <f>90-(($A121-B$100-1)*(89/($B$86-B$100-1)))</f>
        <v>83.71764705882353</v>
      </c>
      <c r="C121" s="80"/>
      <c r="D121" s="80">
        <f>90-(($A121-D$100-1)*(89/($B$86-D$100-1)))</f>
        <v>82.755813953488371</v>
      </c>
      <c r="E121" s="80"/>
      <c r="F121" s="80">
        <f>90-(($A121-F$100-1)*(89/($B$86-F$100-1)))</f>
        <v>81.816091954022994</v>
      </c>
      <c r="G121" s="80"/>
      <c r="H121" s="80">
        <f>90-(($A121-H$100-1)*(89/($B$86-H$100-1)))</f>
        <v>80.897727272727266</v>
      </c>
      <c r="I121" s="80"/>
      <c r="J121" s="80">
        <f>90-(($A121-J$100-1)*(89/($B$86-J$100-1)))</f>
        <v>80</v>
      </c>
      <c r="K121" s="80"/>
      <c r="L121" s="80">
        <f>90-(($A121-L$100-1)*(89/($B$86-L$100-1)))</f>
        <v>79.12222222222222</v>
      </c>
      <c r="M121" s="80"/>
      <c r="N121" s="80">
        <f>90-(($A121-N$100-1)*(89/($B$86-N$100-1)))</f>
        <v>78.263736263736263</v>
      </c>
      <c r="O121" s="80"/>
      <c r="P121" s="80">
        <f>90-(($A121-P$100-1)*(89/($B$86-P$100-1)))</f>
        <v>77.423913043478265</v>
      </c>
      <c r="Q121" s="80"/>
      <c r="R121" s="80">
        <f>90-(($A121-R$100-1)*(89/($B$86-R$100-1)))</f>
        <v>76.602150537634401</v>
      </c>
      <c r="S121" s="80"/>
      <c r="T121" s="80">
        <f>90-(($A121-T$100-1)*(89/($B$86-T$100-1)))</f>
        <v>75.797872340425528</v>
      </c>
      <c r="U121" s="80"/>
      <c r="V121" s="80">
        <f>90-(($A121-V$100-1)*(89/($B$86-V$100-1)))</f>
        <v>75.010526315789477</v>
      </c>
      <c r="W121" s="80"/>
      <c r="X121" s="80">
        <f>90-(($A121-X$100-1)*(89/($B$86-X$100-1)))</f>
        <v>74.239583333333329</v>
      </c>
    </row>
    <row r="122" spans="1:24" x14ac:dyDescent="0.35">
      <c r="A122">
        <f t="shared" si="17"/>
        <v>22</v>
      </c>
      <c r="B122" s="80">
        <f>90-(($A122-B$100-1)*(89/($B$86-B$100-1)))</f>
        <v>82.670588235294119</v>
      </c>
      <c r="C122" s="80"/>
      <c r="D122" s="80">
        <f>90-(($A122-D$100-1)*(89/($B$86-D$100-1)))</f>
        <v>81.720930232558146</v>
      </c>
      <c r="E122" s="80"/>
      <c r="F122" s="80">
        <f>90-(($A122-F$100-1)*(89/($B$86-F$100-1)))</f>
        <v>80.793103448275858</v>
      </c>
      <c r="G122" s="80"/>
      <c r="H122" s="80">
        <f>90-(($A122-H$100-1)*(89/($B$86-H$100-1)))</f>
        <v>79.88636363636364</v>
      </c>
      <c r="I122" s="80"/>
      <c r="J122" s="80">
        <f>90-(($A122-J$100-1)*(89/($B$86-J$100-1)))</f>
        <v>79</v>
      </c>
      <c r="K122" s="80"/>
      <c r="L122" s="80">
        <f>90-(($A122-L$100-1)*(89/($B$86-L$100-1)))</f>
        <v>78.133333333333326</v>
      </c>
      <c r="M122" s="80"/>
      <c r="N122" s="80">
        <f>90-(($A122-N$100-1)*(89/($B$86-N$100-1)))</f>
        <v>77.285714285714292</v>
      </c>
      <c r="O122" s="80"/>
      <c r="P122" s="80">
        <f>90-(($A122-P$100-1)*(89/($B$86-P$100-1)))</f>
        <v>76.456521739130437</v>
      </c>
      <c r="Q122" s="80"/>
      <c r="R122" s="80">
        <f>90-(($A122-R$100-1)*(89/($B$86-R$100-1)))</f>
        <v>75.645161290322577</v>
      </c>
      <c r="S122" s="80"/>
      <c r="T122" s="80">
        <f>90-(($A122-T$100-1)*(89/($B$86-T$100-1)))</f>
        <v>74.851063829787236</v>
      </c>
      <c r="U122" s="80"/>
      <c r="V122" s="80">
        <f>90-(($A122-V$100-1)*(89/($B$86-V$100-1)))</f>
        <v>74.073684210526309</v>
      </c>
      <c r="W122" s="80"/>
      <c r="X122" s="80">
        <f>90-(($A122-X$100-1)*(89/($B$86-X$100-1)))</f>
        <v>73.3125</v>
      </c>
    </row>
    <row r="123" spans="1:24" x14ac:dyDescent="0.35">
      <c r="A123">
        <f t="shared" si="17"/>
        <v>23</v>
      </c>
      <c r="B123" s="80">
        <f>90-(($A123-B$100-1)*(89/($B$86-B$100-1)))</f>
        <v>81.623529411764707</v>
      </c>
      <c r="C123" s="80"/>
      <c r="D123" s="80">
        <f>90-(($A123-D$100-1)*(89/($B$86-D$100-1)))</f>
        <v>80.686046511627907</v>
      </c>
      <c r="E123" s="80"/>
      <c r="F123" s="80">
        <f>90-(($A123-F$100-1)*(89/($B$86-F$100-1)))</f>
        <v>79.770114942528735</v>
      </c>
      <c r="G123" s="80"/>
      <c r="H123" s="80">
        <f>90-(($A123-H$100-1)*(89/($B$86-H$100-1)))</f>
        <v>78.875</v>
      </c>
      <c r="I123" s="80"/>
      <c r="J123" s="80">
        <f>90-(($A123-J$100-1)*(89/($B$86-J$100-1)))</f>
        <v>78</v>
      </c>
      <c r="K123" s="80"/>
      <c r="L123" s="80">
        <f>90-(($A123-L$100-1)*(89/($B$86-L$100-1)))</f>
        <v>77.144444444444446</v>
      </c>
      <c r="M123" s="80"/>
      <c r="N123" s="80">
        <f>90-(($A123-N$100-1)*(89/($B$86-N$100-1)))</f>
        <v>76.307692307692307</v>
      </c>
      <c r="O123" s="80"/>
      <c r="P123" s="80">
        <f>90-(($A123-P$100-1)*(89/($B$86-P$100-1)))</f>
        <v>75.489130434782609</v>
      </c>
      <c r="Q123" s="80"/>
      <c r="R123" s="80">
        <f>90-(($A123-R$100-1)*(89/($B$86-R$100-1)))</f>
        <v>74.688172043010752</v>
      </c>
      <c r="S123" s="80"/>
      <c r="T123" s="80">
        <f>90-(($A123-T$100-1)*(89/($B$86-T$100-1)))</f>
        <v>73.904255319148945</v>
      </c>
      <c r="U123" s="80"/>
      <c r="V123" s="80">
        <f>90-(($A123-V$100-1)*(89/($B$86-V$100-1)))</f>
        <v>73.136842105263156</v>
      </c>
      <c r="W123" s="80"/>
      <c r="X123" s="80">
        <f>90-(($A123-X$100-1)*(89/($B$86-X$100-1)))</f>
        <v>72.385416666666657</v>
      </c>
    </row>
    <row r="124" spans="1:24" x14ac:dyDescent="0.35">
      <c r="A124">
        <f t="shared" si="17"/>
        <v>24</v>
      </c>
      <c r="B124" s="80">
        <f>90-(($A124-B$100-1)*(89/($B$86-B$100-1)))</f>
        <v>80.576470588235296</v>
      </c>
      <c r="C124" s="80"/>
      <c r="D124" s="80">
        <f>90-(($A124-D$100-1)*(89/($B$86-D$100-1)))</f>
        <v>79.651162790697668</v>
      </c>
      <c r="E124" s="80"/>
      <c r="F124" s="80">
        <f>90-(($A124-F$100-1)*(89/($B$86-F$100-1)))</f>
        <v>78.747126436781613</v>
      </c>
      <c r="G124" s="80"/>
      <c r="H124" s="80">
        <f>90-(($A124-H$100-1)*(89/($B$86-H$100-1)))</f>
        <v>77.86363636363636</v>
      </c>
      <c r="I124" s="80"/>
      <c r="J124" s="80">
        <f>90-(($A124-J$100-1)*(89/($B$86-J$100-1)))</f>
        <v>77</v>
      </c>
      <c r="K124" s="80"/>
      <c r="L124" s="80">
        <f>90-(($A124-L$100-1)*(89/($B$86-L$100-1)))</f>
        <v>76.155555555555551</v>
      </c>
      <c r="M124" s="80"/>
      <c r="N124" s="80">
        <f>90-(($A124-N$100-1)*(89/($B$86-N$100-1)))</f>
        <v>75.329670329670336</v>
      </c>
      <c r="O124" s="80"/>
      <c r="P124" s="80">
        <f>90-(($A124-P$100-1)*(89/($B$86-P$100-1)))</f>
        <v>74.521739130434781</v>
      </c>
      <c r="Q124" s="80"/>
      <c r="R124" s="80">
        <f>90-(($A124-R$100-1)*(89/($B$86-R$100-1)))</f>
        <v>73.731182795698928</v>
      </c>
      <c r="S124" s="80"/>
      <c r="T124" s="80">
        <f>90-(($A124-T$100-1)*(89/($B$86-T$100-1)))</f>
        <v>72.957446808510639</v>
      </c>
      <c r="U124" s="80"/>
      <c r="V124" s="80">
        <f>90-(($A124-V$100-1)*(89/($B$86-V$100-1)))</f>
        <v>72.2</v>
      </c>
      <c r="W124" s="80"/>
      <c r="X124" s="80">
        <f>90-(($A124-X$100-1)*(89/($B$86-X$100-1)))</f>
        <v>71.458333333333329</v>
      </c>
    </row>
    <row r="125" spans="1:24" x14ac:dyDescent="0.35">
      <c r="A125">
        <f t="shared" si="17"/>
        <v>25</v>
      </c>
      <c r="B125" s="80">
        <f>90-(($A125-B$100-1)*(89/($B$86-B$100-1)))</f>
        <v>79.529411764705884</v>
      </c>
      <c r="C125" s="80"/>
      <c r="D125" s="80">
        <f>90-(($A125-D$100-1)*(89/($B$86-D$100-1)))</f>
        <v>78.616279069767444</v>
      </c>
      <c r="E125" s="80"/>
      <c r="F125" s="80">
        <f>90-(($A125-F$100-1)*(89/($B$86-F$100-1)))</f>
        <v>77.724137931034477</v>
      </c>
      <c r="G125" s="80"/>
      <c r="H125" s="80">
        <f>90-(($A125-H$100-1)*(89/($B$86-H$100-1)))</f>
        <v>76.85227272727272</v>
      </c>
      <c r="I125" s="80"/>
      <c r="J125" s="80">
        <f>90-(($A125-J$100-1)*(89/($B$86-J$100-1)))</f>
        <v>76</v>
      </c>
      <c r="K125" s="80"/>
      <c r="L125" s="80">
        <f>90-(($A125-L$100-1)*(89/($B$86-L$100-1)))</f>
        <v>75.166666666666671</v>
      </c>
      <c r="M125" s="80"/>
      <c r="N125" s="80">
        <f>90-(($A125-N$100-1)*(89/($B$86-N$100-1)))</f>
        <v>74.35164835164835</v>
      </c>
      <c r="O125" s="80"/>
      <c r="P125" s="80">
        <f>90-(($A125-P$100-1)*(89/($B$86-P$100-1)))</f>
        <v>73.554347826086953</v>
      </c>
      <c r="Q125" s="80"/>
      <c r="R125" s="80">
        <f>90-(($A125-R$100-1)*(89/($B$86-R$100-1)))</f>
        <v>72.774193548387103</v>
      </c>
      <c r="S125" s="80"/>
      <c r="T125" s="80">
        <f>90-(($A125-T$100-1)*(89/($B$86-T$100-1)))</f>
        <v>72.010638297872333</v>
      </c>
      <c r="U125" s="80"/>
      <c r="V125" s="80">
        <f>90-(($A125-V$100-1)*(89/($B$86-V$100-1)))</f>
        <v>71.26315789473685</v>
      </c>
      <c r="W125" s="80"/>
      <c r="X125" s="80">
        <f>90-(($A125-X$100-1)*(89/($B$86-X$100-1)))</f>
        <v>70.53125</v>
      </c>
    </row>
    <row r="126" spans="1:24" x14ac:dyDescent="0.35">
      <c r="A126">
        <f t="shared" si="17"/>
        <v>26</v>
      </c>
      <c r="B126" s="80">
        <f>90-(($A126-B$100-1)*(89/($B$86-B$100-1)))</f>
        <v>78.482352941176472</v>
      </c>
      <c r="C126" s="80"/>
      <c r="D126" s="80">
        <f>90-(($A126-D$100-1)*(89/($B$86-D$100-1)))</f>
        <v>77.581395348837205</v>
      </c>
      <c r="E126" s="80"/>
      <c r="F126" s="80">
        <f>90-(($A126-F$100-1)*(89/($B$86-F$100-1)))</f>
        <v>76.701149425287355</v>
      </c>
      <c r="G126" s="80"/>
      <c r="H126" s="80">
        <f>90-(($A126-H$100-1)*(89/($B$86-H$100-1)))</f>
        <v>75.840909090909093</v>
      </c>
      <c r="I126" s="80"/>
      <c r="J126" s="80">
        <f>90-(($A126-J$100-1)*(89/($B$86-J$100-1)))</f>
        <v>75</v>
      </c>
      <c r="K126" s="80"/>
      <c r="L126" s="80">
        <f>90-(($A126-L$100-1)*(89/($B$86-L$100-1)))</f>
        <v>74.177777777777777</v>
      </c>
      <c r="M126" s="80"/>
      <c r="N126" s="80">
        <f>90-(($A126-N$100-1)*(89/($B$86-N$100-1)))</f>
        <v>73.373626373626379</v>
      </c>
      <c r="O126" s="80"/>
      <c r="P126" s="80">
        <f>90-(($A126-P$100-1)*(89/($B$86-P$100-1)))</f>
        <v>72.586956521739125</v>
      </c>
      <c r="Q126" s="80"/>
      <c r="R126" s="80">
        <f>90-(($A126-R$100-1)*(89/($B$86-R$100-1)))</f>
        <v>71.817204301075265</v>
      </c>
      <c r="S126" s="80"/>
      <c r="T126" s="80">
        <f>90-(($A126-T$100-1)*(89/($B$86-T$100-1)))</f>
        <v>71.063829787234042</v>
      </c>
      <c r="U126" s="80"/>
      <c r="V126" s="80">
        <f>90-(($A126-V$100-1)*(89/($B$86-V$100-1)))</f>
        <v>70.326315789473682</v>
      </c>
      <c r="W126" s="80"/>
      <c r="X126" s="80">
        <f>90-(($A126-X$100-1)*(89/($B$86-X$100-1)))</f>
        <v>69.604166666666657</v>
      </c>
    </row>
    <row r="127" spans="1:24" x14ac:dyDescent="0.35">
      <c r="A127">
        <f t="shared" si="17"/>
        <v>27</v>
      </c>
      <c r="B127" s="80">
        <f>90-(($A127-B$100-1)*(89/($B$86-B$100-1)))</f>
        <v>77.435294117647061</v>
      </c>
      <c r="C127" s="80"/>
      <c r="D127" s="80">
        <f>90-(($A127-D$100-1)*(89/($B$86-D$100-1)))</f>
        <v>76.54651162790698</v>
      </c>
      <c r="E127" s="80"/>
      <c r="F127" s="80">
        <f>90-(($A127-F$100-1)*(89/($B$86-F$100-1)))</f>
        <v>75.678160919540232</v>
      </c>
      <c r="G127" s="80"/>
      <c r="H127" s="80">
        <f>90-(($A127-H$100-1)*(89/($B$86-H$100-1)))</f>
        <v>74.829545454545453</v>
      </c>
      <c r="I127" s="80"/>
      <c r="J127" s="80">
        <f>90-(($A127-J$100-1)*(89/($B$86-J$100-1)))</f>
        <v>74</v>
      </c>
      <c r="K127" s="80"/>
      <c r="L127" s="80">
        <f>90-(($A127-L$100-1)*(89/($B$86-L$100-1)))</f>
        <v>73.188888888888897</v>
      </c>
      <c r="M127" s="80"/>
      <c r="N127" s="80">
        <f>90-(($A127-N$100-1)*(89/($B$86-N$100-1)))</f>
        <v>72.395604395604394</v>
      </c>
      <c r="O127" s="80"/>
      <c r="P127" s="80">
        <f>90-(($A127-P$100-1)*(89/($B$86-P$100-1)))</f>
        <v>71.619565217391312</v>
      </c>
      <c r="Q127" s="80"/>
      <c r="R127" s="80">
        <f>90-(($A127-R$100-1)*(89/($B$86-R$100-1)))</f>
        <v>70.86021505376344</v>
      </c>
      <c r="S127" s="80"/>
      <c r="T127" s="80">
        <f>90-(($A127-T$100-1)*(89/($B$86-T$100-1)))</f>
        <v>70.11702127659575</v>
      </c>
      <c r="U127" s="80"/>
      <c r="V127" s="80">
        <f>90-(($A127-V$100-1)*(89/($B$86-V$100-1)))</f>
        <v>69.389473684210529</v>
      </c>
      <c r="W127" s="80"/>
      <c r="X127" s="80">
        <f>90-(($A127-X$100-1)*(89/($B$86-X$100-1)))</f>
        <v>68.677083333333329</v>
      </c>
    </row>
    <row r="128" spans="1:24" x14ac:dyDescent="0.35">
      <c r="A128">
        <f t="shared" si="17"/>
        <v>28</v>
      </c>
      <c r="B128" s="80">
        <f>90-(($A128-B$100-1)*(89/($B$86-B$100-1)))</f>
        <v>76.388235294117649</v>
      </c>
      <c r="C128" s="80"/>
      <c r="D128" s="80">
        <f>90-(($A128-D$100-1)*(89/($B$86-D$100-1)))</f>
        <v>75.511627906976742</v>
      </c>
      <c r="E128" s="80"/>
      <c r="F128" s="80">
        <f>90-(($A128-F$100-1)*(89/($B$86-F$100-1)))</f>
        <v>74.65517241379311</v>
      </c>
      <c r="G128" s="80"/>
      <c r="H128" s="80">
        <f>90-(($A128-H$100-1)*(89/($B$86-H$100-1)))</f>
        <v>73.818181818181813</v>
      </c>
      <c r="I128" s="80"/>
      <c r="J128" s="80">
        <f>90-(($A128-J$100-1)*(89/($B$86-J$100-1)))</f>
        <v>73</v>
      </c>
      <c r="K128" s="80"/>
      <c r="L128" s="80">
        <f>90-(($A128-L$100-1)*(89/($B$86-L$100-1)))</f>
        <v>72.2</v>
      </c>
      <c r="M128" s="80"/>
      <c r="N128" s="80">
        <f>90-(($A128-N$100-1)*(89/($B$86-N$100-1)))</f>
        <v>71.417582417582423</v>
      </c>
      <c r="O128" s="80"/>
      <c r="P128" s="80">
        <f>90-(($A128-P$100-1)*(89/($B$86-P$100-1)))</f>
        <v>70.652173913043484</v>
      </c>
      <c r="Q128" s="80"/>
      <c r="R128" s="80">
        <f>90-(($A128-R$100-1)*(89/($B$86-R$100-1)))</f>
        <v>69.903225806451616</v>
      </c>
      <c r="S128" s="80"/>
      <c r="T128" s="80">
        <f>90-(($A128-T$100-1)*(89/($B$86-T$100-1)))</f>
        <v>69.170212765957444</v>
      </c>
      <c r="U128" s="80"/>
      <c r="V128" s="80">
        <f>90-(($A128-V$100-1)*(89/($B$86-V$100-1)))</f>
        <v>68.452631578947376</v>
      </c>
      <c r="W128" s="80"/>
      <c r="X128" s="80">
        <f>90-(($A128-X$100-1)*(89/($B$86-X$100-1)))</f>
        <v>67.75</v>
      </c>
    </row>
    <row r="129" spans="1:24" x14ac:dyDescent="0.35">
      <c r="A129">
        <f t="shared" si="17"/>
        <v>29</v>
      </c>
      <c r="B129" s="80">
        <f>90-(($A129-B$100-1)*(89/($B$86-B$100-1)))</f>
        <v>75.341176470588238</v>
      </c>
      <c r="C129" s="80"/>
      <c r="D129" s="80">
        <f>90-(($A129-D$100-1)*(89/($B$86-D$100-1)))</f>
        <v>74.476744186046517</v>
      </c>
      <c r="E129" s="80"/>
      <c r="F129" s="80">
        <f>90-(($A129-F$100-1)*(89/($B$86-F$100-1)))</f>
        <v>73.632183908045974</v>
      </c>
      <c r="G129" s="80"/>
      <c r="H129" s="80">
        <f>90-(($A129-H$100-1)*(89/($B$86-H$100-1)))</f>
        <v>72.806818181818187</v>
      </c>
      <c r="I129" s="80"/>
      <c r="J129" s="80">
        <f>90-(($A129-J$100-1)*(89/($B$86-J$100-1)))</f>
        <v>72</v>
      </c>
      <c r="K129" s="80"/>
      <c r="L129" s="80">
        <f>90-(($A129-L$100-1)*(89/($B$86-L$100-1)))</f>
        <v>71.211111111111109</v>
      </c>
      <c r="M129" s="80"/>
      <c r="N129" s="80">
        <f>90-(($A129-N$100-1)*(89/($B$86-N$100-1)))</f>
        <v>70.439560439560438</v>
      </c>
      <c r="O129" s="80"/>
      <c r="P129" s="80">
        <f>90-(($A129-P$100-1)*(89/($B$86-P$100-1)))</f>
        <v>69.684782608695656</v>
      </c>
      <c r="Q129" s="80"/>
      <c r="R129" s="80">
        <f>90-(($A129-R$100-1)*(89/($B$86-R$100-1)))</f>
        <v>68.946236559139777</v>
      </c>
      <c r="S129" s="80"/>
      <c r="T129" s="80">
        <f>90-(($A129-T$100-1)*(89/($B$86-T$100-1)))</f>
        <v>68.223404255319153</v>
      </c>
      <c r="U129" s="80"/>
      <c r="V129" s="80">
        <f>90-(($A129-V$100-1)*(89/($B$86-V$100-1)))</f>
        <v>67.515789473684208</v>
      </c>
      <c r="W129" s="80"/>
      <c r="X129" s="80">
        <f>90-(($A129-X$100-1)*(89/($B$86-X$100-1)))</f>
        <v>66.822916666666657</v>
      </c>
    </row>
    <row r="130" spans="1:24" x14ac:dyDescent="0.35">
      <c r="A130">
        <f t="shared" si="17"/>
        <v>30</v>
      </c>
      <c r="B130" s="80">
        <f>90-(($A130-B$100-1)*(89/($B$86-B$100-1)))</f>
        <v>74.294117647058826</v>
      </c>
      <c r="C130" s="80"/>
      <c r="D130" s="80">
        <f>90-(($A130-D$100-1)*(89/($B$86-D$100-1)))</f>
        <v>73.441860465116278</v>
      </c>
      <c r="E130" s="80"/>
      <c r="F130" s="80">
        <f>90-(($A130-F$100-1)*(89/($B$86-F$100-1)))</f>
        <v>72.609195402298852</v>
      </c>
      <c r="G130" s="80"/>
      <c r="H130" s="80">
        <f>90-(($A130-H$100-1)*(89/($B$86-H$100-1)))</f>
        <v>71.795454545454547</v>
      </c>
      <c r="I130" s="80"/>
      <c r="J130" s="80">
        <f>90-(($A130-J$100-1)*(89/($B$86-J$100-1)))</f>
        <v>71</v>
      </c>
      <c r="K130" s="80"/>
      <c r="L130" s="80">
        <f>90-(($A130-L$100-1)*(89/($B$86-L$100-1)))</f>
        <v>70.222222222222229</v>
      </c>
      <c r="M130" s="80"/>
      <c r="N130" s="80">
        <f>90-(($A130-N$100-1)*(89/($B$86-N$100-1)))</f>
        <v>69.461538461538467</v>
      </c>
      <c r="O130" s="80"/>
      <c r="P130" s="80">
        <f>90-(($A130-P$100-1)*(89/($B$86-P$100-1)))</f>
        <v>68.717391304347828</v>
      </c>
      <c r="Q130" s="80"/>
      <c r="R130" s="80">
        <f>90-(($A130-R$100-1)*(89/($B$86-R$100-1)))</f>
        <v>67.989247311827953</v>
      </c>
      <c r="S130" s="80"/>
      <c r="T130" s="80">
        <f>90-(($A130-T$100-1)*(89/($B$86-T$100-1)))</f>
        <v>67.276595744680847</v>
      </c>
      <c r="U130" s="80"/>
      <c r="V130" s="80">
        <f>90-(($A130-V$100-1)*(89/($B$86-V$100-1)))</f>
        <v>66.578947368421055</v>
      </c>
      <c r="W130" s="80"/>
      <c r="X130" s="80">
        <f>90-(($A130-X$100-1)*(89/($B$86-X$100-1)))</f>
        <v>65.895833333333329</v>
      </c>
    </row>
    <row r="131" spans="1:24" x14ac:dyDescent="0.35">
      <c r="A131">
        <f t="shared" si="17"/>
        <v>31</v>
      </c>
      <c r="B131" s="80">
        <f>90-(($A131-B$100-1)*(89/($B$86-B$100-1)))</f>
        <v>73.247058823529414</v>
      </c>
      <c r="C131" s="80"/>
      <c r="D131" s="80">
        <f>90-(($A131-D$100-1)*(89/($B$86-D$100-1)))</f>
        <v>72.406976744186039</v>
      </c>
      <c r="E131" s="80"/>
      <c r="F131" s="80">
        <f>90-(($A131-F$100-1)*(89/($B$86-F$100-1)))</f>
        <v>71.58620689655173</v>
      </c>
      <c r="G131" s="80"/>
      <c r="H131" s="80">
        <f>90-(($A131-H$100-1)*(89/($B$86-H$100-1)))</f>
        <v>70.784090909090907</v>
      </c>
      <c r="I131" s="80"/>
      <c r="J131" s="80">
        <f>90-(($A131-J$100-1)*(89/($B$86-J$100-1)))</f>
        <v>70</v>
      </c>
      <c r="K131" s="80"/>
      <c r="L131" s="80">
        <f>90-(($A131-L$100-1)*(89/($B$86-L$100-1)))</f>
        <v>69.233333333333334</v>
      </c>
      <c r="M131" s="80"/>
      <c r="N131" s="80">
        <f>90-(($A131-N$100-1)*(89/($B$86-N$100-1)))</f>
        <v>68.483516483516482</v>
      </c>
      <c r="O131" s="80"/>
      <c r="P131" s="80">
        <f>90-(($A131-P$100-1)*(89/($B$86-P$100-1)))</f>
        <v>67.75</v>
      </c>
      <c r="Q131" s="80"/>
      <c r="R131" s="80">
        <f>90-(($A131-R$100-1)*(89/($B$86-R$100-1)))</f>
        <v>67.032258064516128</v>
      </c>
      <c r="S131" s="80"/>
      <c r="T131" s="80">
        <f>90-(($A131-T$100-1)*(89/($B$86-T$100-1)))</f>
        <v>66.329787234042556</v>
      </c>
      <c r="U131" s="80"/>
      <c r="V131" s="80">
        <f>90-(($A131-V$100-1)*(89/($B$86-V$100-1)))</f>
        <v>65.642105263157902</v>
      </c>
      <c r="W131" s="80"/>
      <c r="X131" s="80">
        <f>90-(($A131-X$100-1)*(89/($B$86-X$100-1)))</f>
        <v>64.96875</v>
      </c>
    </row>
    <row r="132" spans="1:24" x14ac:dyDescent="0.35">
      <c r="A132">
        <f t="shared" si="17"/>
        <v>32</v>
      </c>
      <c r="B132" s="80">
        <f>90-(($A132-B$100-1)*(89/($B$86-B$100-1)))</f>
        <v>72.2</v>
      </c>
      <c r="C132" s="80"/>
      <c r="D132" s="80">
        <f>90-(($A132-D$100-1)*(89/($B$86-D$100-1)))</f>
        <v>71.372093023255815</v>
      </c>
      <c r="E132" s="80"/>
      <c r="F132" s="80">
        <f>90-(($A132-F$100-1)*(89/($B$86-F$100-1)))</f>
        <v>70.563218390804593</v>
      </c>
      <c r="G132" s="80"/>
      <c r="H132" s="80">
        <f>90-(($A132-H$100-1)*(89/($B$86-H$100-1)))</f>
        <v>69.772727272727266</v>
      </c>
      <c r="I132" s="80"/>
      <c r="J132" s="80">
        <f>90-(($A132-J$100-1)*(89/($B$86-J$100-1)))</f>
        <v>69</v>
      </c>
      <c r="K132" s="80"/>
      <c r="L132" s="80">
        <f>90-(($A132-L$100-1)*(89/($B$86-L$100-1)))</f>
        <v>68.24444444444444</v>
      </c>
      <c r="M132" s="80"/>
      <c r="N132" s="80">
        <f>90-(($A132-N$100-1)*(89/($B$86-N$100-1)))</f>
        <v>67.505494505494511</v>
      </c>
      <c r="O132" s="80"/>
      <c r="P132" s="80">
        <f>90-(($A132-P$100-1)*(89/($B$86-P$100-1)))</f>
        <v>66.782608695652172</v>
      </c>
      <c r="Q132" s="80"/>
      <c r="R132" s="80">
        <f>90-(($A132-R$100-1)*(89/($B$86-R$100-1)))</f>
        <v>66.075268817204304</v>
      </c>
      <c r="S132" s="80"/>
      <c r="T132" s="80">
        <f>90-(($A132-T$100-1)*(89/($B$86-T$100-1)))</f>
        <v>65.38297872340425</v>
      </c>
      <c r="U132" s="80"/>
      <c r="V132" s="80">
        <f>90-(($A132-V$100-1)*(89/($B$86-V$100-1)))</f>
        <v>64.705263157894734</v>
      </c>
      <c r="W132" s="80"/>
      <c r="X132" s="80">
        <f>90-(($A132-X$100-1)*(89/($B$86-X$100-1)))</f>
        <v>64.041666666666657</v>
      </c>
    </row>
    <row r="133" spans="1:24" x14ac:dyDescent="0.35">
      <c r="A133">
        <f t="shared" si="17"/>
        <v>33</v>
      </c>
      <c r="B133" s="80">
        <f>90-(($A133-B$100-1)*(89/($B$86-B$100-1)))</f>
        <v>71.152941176470591</v>
      </c>
      <c r="C133" s="80"/>
      <c r="D133" s="80">
        <f>90-(($A133-D$100-1)*(89/($B$86-D$100-1)))</f>
        <v>70.337209302325576</v>
      </c>
      <c r="E133" s="80"/>
      <c r="F133" s="80">
        <f>90-(($A133-F$100-1)*(89/($B$86-F$100-1)))</f>
        <v>69.540229885057471</v>
      </c>
      <c r="G133" s="80"/>
      <c r="H133" s="80">
        <f>90-(($A133-H$100-1)*(89/($B$86-H$100-1)))</f>
        <v>68.761363636363626</v>
      </c>
      <c r="I133" s="80"/>
      <c r="J133" s="80">
        <f>90-(($A133-J$100-1)*(89/($B$86-J$100-1)))</f>
        <v>68</v>
      </c>
      <c r="K133" s="80"/>
      <c r="L133" s="80">
        <f>90-(($A133-L$100-1)*(89/($B$86-L$100-1)))</f>
        <v>67.25555555555556</v>
      </c>
      <c r="M133" s="80"/>
      <c r="N133" s="80">
        <f>90-(($A133-N$100-1)*(89/($B$86-N$100-1)))</f>
        <v>66.527472527472526</v>
      </c>
      <c r="O133" s="80"/>
      <c r="P133" s="80">
        <f>90-(($A133-P$100-1)*(89/($B$86-P$100-1)))</f>
        <v>65.815217391304344</v>
      </c>
      <c r="Q133" s="80"/>
      <c r="R133" s="80">
        <f>90-(($A133-R$100-1)*(89/($B$86-R$100-1)))</f>
        <v>65.118279569892479</v>
      </c>
      <c r="S133" s="80"/>
      <c r="T133" s="80">
        <f>90-(($A133-T$100-1)*(89/($B$86-T$100-1)))</f>
        <v>64.436170212765958</v>
      </c>
      <c r="U133" s="80"/>
      <c r="V133" s="80">
        <f>90-(($A133-V$100-1)*(89/($B$86-V$100-1)))</f>
        <v>63.768421052631581</v>
      </c>
      <c r="W133" s="80"/>
      <c r="X133" s="80">
        <f>90-(($A133-X$100-1)*(89/($B$86-X$100-1)))</f>
        <v>63.114583333333329</v>
      </c>
    </row>
    <row r="134" spans="1:24" x14ac:dyDescent="0.35">
      <c r="A134">
        <f t="shared" si="17"/>
        <v>34</v>
      </c>
      <c r="B134" s="80">
        <f>90-(($A134-B$100-1)*(89/($B$86-B$100-1)))</f>
        <v>70.10588235294118</v>
      </c>
      <c r="C134" s="80"/>
      <c r="D134" s="80">
        <f>90-(($A134-D$100-1)*(89/($B$86-D$100-1)))</f>
        <v>69.302325581395351</v>
      </c>
      <c r="E134" s="80"/>
      <c r="F134" s="80">
        <f>90-(($A134-F$100-1)*(89/($B$86-F$100-1)))</f>
        <v>68.517241379310349</v>
      </c>
      <c r="G134" s="80"/>
      <c r="H134" s="80">
        <f>90-(($A134-H$100-1)*(89/($B$86-H$100-1)))</f>
        <v>67.75</v>
      </c>
      <c r="I134" s="80"/>
      <c r="J134" s="80">
        <f>90-(($A134-J$100-1)*(89/($B$86-J$100-1)))</f>
        <v>67</v>
      </c>
      <c r="K134" s="80"/>
      <c r="L134" s="80">
        <f>90-(($A134-L$100-1)*(89/($B$86-L$100-1)))</f>
        <v>66.266666666666666</v>
      </c>
      <c r="M134" s="80"/>
      <c r="N134" s="80">
        <f>90-(($A134-N$100-1)*(89/($B$86-N$100-1)))</f>
        <v>65.549450549450555</v>
      </c>
      <c r="O134" s="80"/>
      <c r="P134" s="80">
        <f>90-(($A134-P$100-1)*(89/($B$86-P$100-1)))</f>
        <v>64.84782608695653</v>
      </c>
      <c r="Q134" s="80"/>
      <c r="R134" s="80">
        <f>90-(($A134-R$100-1)*(89/($B$86-R$100-1)))</f>
        <v>64.161290322580641</v>
      </c>
      <c r="S134" s="80"/>
      <c r="T134" s="80">
        <f>90-(($A134-T$100-1)*(89/($B$86-T$100-1)))</f>
        <v>63.48936170212766</v>
      </c>
      <c r="U134" s="80"/>
      <c r="V134" s="80">
        <f>90-(($A134-V$100-1)*(89/($B$86-V$100-1)))</f>
        <v>62.831578947368421</v>
      </c>
      <c r="W134" s="80"/>
      <c r="X134" s="80">
        <f>90-(($A134-X$100-1)*(89/($B$86-X$100-1)))</f>
        <v>62.1875</v>
      </c>
    </row>
    <row r="135" spans="1:24" x14ac:dyDescent="0.35">
      <c r="A135">
        <f t="shared" si="17"/>
        <v>35</v>
      </c>
      <c r="B135" s="80">
        <f>90-(($A135-B$100-1)*(89/($B$86-B$100-1)))</f>
        <v>69.058823529411768</v>
      </c>
      <c r="C135" s="80"/>
      <c r="D135" s="80">
        <f>90-(($A135-D$100-1)*(89/($B$86-D$100-1)))</f>
        <v>68.267441860465112</v>
      </c>
      <c r="E135" s="80"/>
      <c r="F135" s="80">
        <f>90-(($A135-F$100-1)*(89/($B$86-F$100-1)))</f>
        <v>67.494252873563227</v>
      </c>
      <c r="G135" s="80"/>
      <c r="H135" s="80">
        <f>90-(($A135-H$100-1)*(89/($B$86-H$100-1)))</f>
        <v>66.73863636363636</v>
      </c>
      <c r="I135" s="80"/>
      <c r="J135" s="80">
        <f>90-(($A135-J$100-1)*(89/($B$86-J$100-1)))</f>
        <v>66</v>
      </c>
      <c r="K135" s="80"/>
      <c r="L135" s="80">
        <f>90-(($A135-L$100-1)*(89/($B$86-L$100-1)))</f>
        <v>65.277777777777771</v>
      </c>
      <c r="M135" s="80"/>
      <c r="N135" s="80">
        <f>90-(($A135-N$100-1)*(89/($B$86-N$100-1)))</f>
        <v>64.571428571428569</v>
      </c>
      <c r="O135" s="80"/>
      <c r="P135" s="80">
        <f>90-(($A135-P$100-1)*(89/($B$86-P$100-1)))</f>
        <v>63.880434782608695</v>
      </c>
      <c r="Q135" s="80"/>
      <c r="R135" s="80">
        <f>90-(($A135-R$100-1)*(89/($B$86-R$100-1)))</f>
        <v>63.204301075268816</v>
      </c>
      <c r="S135" s="80"/>
      <c r="T135" s="80">
        <f>90-(($A135-T$100-1)*(89/($B$86-T$100-1)))</f>
        <v>62.542553191489361</v>
      </c>
      <c r="U135" s="80"/>
      <c r="V135" s="80">
        <f>90-(($A135-V$100-1)*(89/($B$86-V$100-1)))</f>
        <v>61.89473684210526</v>
      </c>
      <c r="W135" s="80"/>
      <c r="X135" s="80">
        <f>90-(($A135-X$100-1)*(89/($B$86-X$100-1)))</f>
        <v>61.260416666666664</v>
      </c>
    </row>
    <row r="136" spans="1:24" x14ac:dyDescent="0.35">
      <c r="A136">
        <f t="shared" si="17"/>
        <v>36</v>
      </c>
      <c r="B136" s="80">
        <f>90-(($A136-B$100-1)*(89/($B$86-B$100-1)))</f>
        <v>68.011764705882356</v>
      </c>
      <c r="C136" s="80"/>
      <c r="D136" s="80">
        <f>90-(($A136-D$100-1)*(89/($B$86-D$100-1)))</f>
        <v>67.232558139534888</v>
      </c>
      <c r="E136" s="80"/>
      <c r="F136" s="80">
        <f>90-(($A136-F$100-1)*(89/($B$86-F$100-1)))</f>
        <v>66.47126436781609</v>
      </c>
      <c r="G136" s="80"/>
      <c r="H136" s="80">
        <f>90-(($A136-H$100-1)*(89/($B$86-H$100-1)))</f>
        <v>65.72727272727272</v>
      </c>
      <c r="I136" s="80"/>
      <c r="J136" s="80">
        <f>90-(($A136-J$100-1)*(89/($B$86-J$100-1)))</f>
        <v>65</v>
      </c>
      <c r="K136" s="80"/>
      <c r="L136" s="80">
        <f>90-(($A136-L$100-1)*(89/($B$86-L$100-1)))</f>
        <v>64.288888888888891</v>
      </c>
      <c r="M136" s="80"/>
      <c r="N136" s="80">
        <f>90-(($A136-N$100-1)*(89/($B$86-N$100-1)))</f>
        <v>63.593406593406598</v>
      </c>
      <c r="O136" s="80"/>
      <c r="P136" s="80">
        <f>90-(($A136-P$100-1)*(89/($B$86-P$100-1)))</f>
        <v>62.913043478260875</v>
      </c>
      <c r="Q136" s="80"/>
      <c r="R136" s="80">
        <f>90-(($A136-R$100-1)*(89/($B$86-R$100-1)))</f>
        <v>62.247311827956992</v>
      </c>
      <c r="S136" s="80"/>
      <c r="T136" s="80">
        <f>90-(($A136-T$100-1)*(89/($B$86-T$100-1)))</f>
        <v>61.59574468085107</v>
      </c>
      <c r="U136" s="80"/>
      <c r="V136" s="80">
        <f>90-(($A136-V$100-1)*(89/($B$86-V$100-1)))</f>
        <v>60.957894736842107</v>
      </c>
      <c r="W136" s="80"/>
      <c r="X136" s="80">
        <f>90-(($A136-X$100-1)*(89/($B$86-X$100-1)))</f>
        <v>60.333333333333329</v>
      </c>
    </row>
    <row r="137" spans="1:24" x14ac:dyDescent="0.35">
      <c r="A137">
        <f t="shared" si="17"/>
        <v>37</v>
      </c>
      <c r="B137" s="80">
        <f>90-(($A137-B$100-1)*(89/($B$86-B$100-1)))</f>
        <v>66.964705882352945</v>
      </c>
      <c r="C137" s="80"/>
      <c r="D137" s="80">
        <f>90-(($A137-D$100-1)*(89/($B$86-D$100-1)))</f>
        <v>66.197674418604649</v>
      </c>
      <c r="E137" s="80"/>
      <c r="F137" s="80">
        <f>90-(($A137-F$100-1)*(89/($B$86-F$100-1)))</f>
        <v>65.448275862068968</v>
      </c>
      <c r="G137" s="80"/>
      <c r="H137" s="80">
        <f>90-(($A137-H$100-1)*(89/($B$86-H$100-1)))</f>
        <v>64.715909090909093</v>
      </c>
      <c r="I137" s="80"/>
      <c r="J137" s="80">
        <f>90-(($A137-J$100-1)*(89/($B$86-J$100-1)))</f>
        <v>64</v>
      </c>
      <c r="K137" s="80"/>
      <c r="L137" s="80">
        <f>90-(($A137-L$100-1)*(89/($B$86-L$100-1)))</f>
        <v>63.3</v>
      </c>
      <c r="M137" s="80"/>
      <c r="N137" s="80">
        <f>90-(($A137-N$100-1)*(89/($B$86-N$100-1)))</f>
        <v>62.615384615384613</v>
      </c>
      <c r="O137" s="80"/>
      <c r="P137" s="80">
        <f>90-(($A137-P$100-1)*(89/($B$86-P$100-1)))</f>
        <v>61.945652173913047</v>
      </c>
      <c r="Q137" s="80"/>
      <c r="R137" s="80">
        <f>90-(($A137-R$100-1)*(89/($B$86-R$100-1)))</f>
        <v>61.29032258064516</v>
      </c>
      <c r="S137" s="80"/>
      <c r="T137" s="80">
        <f>90-(($A137-T$100-1)*(89/($B$86-T$100-1)))</f>
        <v>60.648936170212764</v>
      </c>
      <c r="U137" s="80"/>
      <c r="V137" s="80">
        <f>90-(($A137-V$100-1)*(89/($B$86-V$100-1)))</f>
        <v>60.021052631578947</v>
      </c>
      <c r="W137" s="80"/>
      <c r="X137" s="80">
        <f>90-(($A137-X$100-1)*(89/($B$86-X$100-1)))</f>
        <v>59.40625</v>
      </c>
    </row>
    <row r="138" spans="1:24" x14ac:dyDescent="0.35">
      <c r="A138">
        <f t="shared" si="17"/>
        <v>38</v>
      </c>
      <c r="B138" s="80">
        <f>90-(($A138-B$100-1)*(89/($B$86-B$100-1)))</f>
        <v>65.917647058823533</v>
      </c>
      <c r="C138" s="80"/>
      <c r="D138" s="80">
        <f>90-(($A138-D$100-1)*(89/($B$86-D$100-1)))</f>
        <v>65.16279069767441</v>
      </c>
      <c r="E138" s="80"/>
      <c r="F138" s="80">
        <f>90-(($A138-F$100-1)*(89/($B$86-F$100-1)))</f>
        <v>64.425287356321832</v>
      </c>
      <c r="G138" s="80"/>
      <c r="H138" s="80">
        <f>90-(($A138-H$100-1)*(89/($B$86-H$100-1)))</f>
        <v>63.704545454545453</v>
      </c>
      <c r="I138" s="80"/>
      <c r="J138" s="80">
        <f>90-(($A138-J$100-1)*(89/($B$86-J$100-1)))</f>
        <v>63</v>
      </c>
      <c r="K138" s="80"/>
      <c r="L138" s="80">
        <f>90-(($A138-L$100-1)*(89/($B$86-L$100-1)))</f>
        <v>62.31111111111111</v>
      </c>
      <c r="M138" s="80"/>
      <c r="N138" s="80">
        <f>90-(($A138-N$100-1)*(89/($B$86-N$100-1)))</f>
        <v>61.637362637362642</v>
      </c>
      <c r="O138" s="80"/>
      <c r="P138" s="80">
        <f>90-(($A138-P$100-1)*(89/($B$86-P$100-1)))</f>
        <v>60.978260869565219</v>
      </c>
      <c r="Q138" s="80"/>
      <c r="R138" s="80">
        <f>90-(($A138-R$100-1)*(89/($B$86-R$100-1)))</f>
        <v>60.333333333333329</v>
      </c>
      <c r="S138" s="80"/>
      <c r="T138" s="80">
        <f>90-(($A138-T$100-1)*(89/($B$86-T$100-1)))</f>
        <v>59.702127659574472</v>
      </c>
      <c r="U138" s="80"/>
      <c r="V138" s="80">
        <f>90-(($A138-V$100-1)*(89/($B$86-V$100-1)))</f>
        <v>59.084210526315786</v>
      </c>
      <c r="W138" s="80"/>
      <c r="X138" s="80">
        <f>90-(($A138-X$100-1)*(89/($B$86-X$100-1)))</f>
        <v>58.479166666666664</v>
      </c>
    </row>
    <row r="139" spans="1:24" x14ac:dyDescent="0.35">
      <c r="A139">
        <f t="shared" si="17"/>
        <v>39</v>
      </c>
      <c r="B139" s="80">
        <f>90-(($A139-B$100-1)*(89/($B$86-B$100-1)))</f>
        <v>64.870588235294122</v>
      </c>
      <c r="C139" s="80"/>
      <c r="D139" s="80">
        <f>90-(($A139-D$100-1)*(89/($B$86-D$100-1)))</f>
        <v>64.127906976744185</v>
      </c>
      <c r="E139" s="80"/>
      <c r="F139" s="80">
        <f>90-(($A139-F$100-1)*(89/($B$86-F$100-1)))</f>
        <v>63.402298850574709</v>
      </c>
      <c r="G139" s="80"/>
      <c r="H139" s="80">
        <f>90-(($A139-H$100-1)*(89/($B$86-H$100-1)))</f>
        <v>62.693181818181813</v>
      </c>
      <c r="I139" s="80"/>
      <c r="J139" s="80">
        <f>90-(($A139-J$100-1)*(89/($B$86-J$100-1)))</f>
        <v>62</v>
      </c>
      <c r="K139" s="80"/>
      <c r="L139" s="80">
        <f>90-(($A139-L$100-1)*(89/($B$86-L$100-1)))</f>
        <v>61.322222222222223</v>
      </c>
      <c r="M139" s="80"/>
      <c r="N139" s="80">
        <f>90-(($A139-N$100-1)*(89/($B$86-N$100-1)))</f>
        <v>60.659340659340657</v>
      </c>
      <c r="O139" s="80"/>
      <c r="P139" s="80">
        <f>90-(($A139-P$100-1)*(89/($B$86-P$100-1)))</f>
        <v>60.010869565217391</v>
      </c>
      <c r="Q139" s="80"/>
      <c r="R139" s="80">
        <f>90-(($A139-R$100-1)*(89/($B$86-R$100-1)))</f>
        <v>59.376344086021504</v>
      </c>
      <c r="S139" s="80"/>
      <c r="T139" s="80">
        <f>90-(($A139-T$100-1)*(89/($B$86-T$100-1)))</f>
        <v>58.755319148936167</v>
      </c>
      <c r="U139" s="80"/>
      <c r="V139" s="80">
        <f>90-(($A139-V$100-1)*(89/($B$86-V$100-1)))</f>
        <v>58.147368421052633</v>
      </c>
      <c r="W139" s="80"/>
      <c r="X139" s="80">
        <f>90-(($A139-X$100-1)*(89/($B$86-X$100-1)))</f>
        <v>57.552083333333329</v>
      </c>
    </row>
    <row r="140" spans="1:24" x14ac:dyDescent="0.35">
      <c r="A140">
        <f t="shared" si="17"/>
        <v>40</v>
      </c>
      <c r="B140" s="80">
        <f>90-(($A140-B$100-1)*(89/($B$86-B$100-1)))</f>
        <v>63.823529411764703</v>
      </c>
      <c r="C140" s="80"/>
      <c r="D140" s="80">
        <f>90-(($A140-D$100-1)*(89/($B$86-D$100-1)))</f>
        <v>63.093023255813954</v>
      </c>
      <c r="E140" s="80"/>
      <c r="F140" s="80">
        <f>90-(($A140-F$100-1)*(89/($B$86-F$100-1)))</f>
        <v>62.379310344827587</v>
      </c>
      <c r="G140" s="80"/>
      <c r="H140" s="80">
        <f>90-(($A140-H$100-1)*(89/($B$86-H$100-1)))</f>
        <v>61.68181818181818</v>
      </c>
      <c r="I140" s="80"/>
      <c r="J140" s="80">
        <f>90-(($A140-J$100-1)*(89/($B$86-J$100-1)))</f>
        <v>61</v>
      </c>
      <c r="K140" s="80"/>
      <c r="L140" s="80">
        <f>90-(($A140-L$100-1)*(89/($B$86-L$100-1)))</f>
        <v>60.333333333333329</v>
      </c>
      <c r="M140" s="80"/>
      <c r="N140" s="80">
        <f>90-(($A140-N$100-1)*(89/($B$86-N$100-1)))</f>
        <v>59.681318681318686</v>
      </c>
      <c r="O140" s="80"/>
      <c r="P140" s="80">
        <f>90-(($A140-P$100-1)*(89/($B$86-P$100-1)))</f>
        <v>59.043478260869563</v>
      </c>
      <c r="Q140" s="80"/>
      <c r="R140" s="80">
        <f>90-(($A140-R$100-1)*(89/($B$86-R$100-1)))</f>
        <v>58.41935483870968</v>
      </c>
      <c r="S140" s="80"/>
      <c r="T140" s="80">
        <f>90-(($A140-T$100-1)*(89/($B$86-T$100-1)))</f>
        <v>57.808510638297875</v>
      </c>
      <c r="U140" s="80"/>
      <c r="V140" s="80">
        <f>90-(($A140-V$100-1)*(89/($B$86-V$100-1)))</f>
        <v>57.210526315789473</v>
      </c>
      <c r="W140" s="80"/>
      <c r="X140" s="80">
        <f>90-(($A140-X$100-1)*(89/($B$86-X$100-1)))</f>
        <v>56.625</v>
      </c>
    </row>
    <row r="141" spans="1:24" x14ac:dyDescent="0.35">
      <c r="A141">
        <f t="shared" si="17"/>
        <v>41</v>
      </c>
      <c r="B141" s="80">
        <f>90-(($A141-B$100-1)*(89/($B$86-B$100-1)))</f>
        <v>62.776470588235291</v>
      </c>
      <c r="C141" s="80"/>
      <c r="D141" s="80">
        <f>90-(($A141-D$100-1)*(89/($B$86-D$100-1)))</f>
        <v>62.058139534883722</v>
      </c>
      <c r="E141" s="80"/>
      <c r="F141" s="80">
        <f>90-(($A141-F$100-1)*(89/($B$86-F$100-1)))</f>
        <v>61.356321839080465</v>
      </c>
      <c r="G141" s="80"/>
      <c r="H141" s="80">
        <f>90-(($A141-H$100-1)*(89/($B$86-H$100-1)))</f>
        <v>60.670454545454547</v>
      </c>
      <c r="I141" s="80"/>
      <c r="J141" s="80">
        <f>90-(($A141-J$100-1)*(89/($B$86-J$100-1)))</f>
        <v>60</v>
      </c>
      <c r="K141" s="80"/>
      <c r="L141" s="80">
        <f>90-(($A141-L$100-1)*(89/($B$86-L$100-1)))</f>
        <v>59.344444444444441</v>
      </c>
      <c r="M141" s="80"/>
      <c r="N141" s="80">
        <f>90-(($A141-N$100-1)*(89/($B$86-N$100-1)))</f>
        <v>58.703296703296701</v>
      </c>
      <c r="O141" s="80"/>
      <c r="P141" s="80">
        <f>90-(($A141-P$100-1)*(89/($B$86-P$100-1)))</f>
        <v>58.076086956521742</v>
      </c>
      <c r="Q141" s="80"/>
      <c r="R141" s="80">
        <f>90-(($A141-R$100-1)*(89/($B$86-R$100-1)))</f>
        <v>57.462365591397848</v>
      </c>
      <c r="S141" s="80"/>
      <c r="T141" s="80">
        <f>90-(($A141-T$100-1)*(89/($B$86-T$100-1)))</f>
        <v>56.861702127659576</v>
      </c>
      <c r="U141" s="80"/>
      <c r="V141" s="80">
        <f>90-(($A141-V$100-1)*(89/($B$86-V$100-1)))</f>
        <v>56.273684210526312</v>
      </c>
      <c r="W141" s="80"/>
      <c r="X141" s="80">
        <f>90-(($A141-X$100-1)*(89/($B$86-X$100-1)))</f>
        <v>55.697916666666664</v>
      </c>
    </row>
    <row r="142" spans="1:24" x14ac:dyDescent="0.35">
      <c r="A142">
        <f t="shared" si="17"/>
        <v>42</v>
      </c>
      <c r="B142" s="80">
        <f>90-(($A142-B$100-1)*(89/($B$86-B$100-1)))</f>
        <v>61.72941176470588</v>
      </c>
      <c r="C142" s="80"/>
      <c r="D142" s="80">
        <f>90-(($A142-D$100-1)*(89/($B$86-D$100-1)))</f>
        <v>61.023255813953483</v>
      </c>
      <c r="E142" s="80"/>
      <c r="F142" s="80">
        <f>90-(($A142-F$100-1)*(89/($B$86-F$100-1)))</f>
        <v>60.333333333333336</v>
      </c>
      <c r="G142" s="80"/>
      <c r="H142" s="80">
        <f>90-(($A142-H$100-1)*(89/($B$86-H$100-1)))</f>
        <v>59.659090909090907</v>
      </c>
      <c r="I142" s="80"/>
      <c r="J142" s="80">
        <f>90-(($A142-J$100-1)*(89/($B$86-J$100-1)))</f>
        <v>59</v>
      </c>
      <c r="K142" s="80"/>
      <c r="L142" s="80">
        <f>90-(($A142-L$100-1)*(89/($B$86-L$100-1)))</f>
        <v>58.355555555555554</v>
      </c>
      <c r="M142" s="80"/>
      <c r="N142" s="80">
        <f>90-(($A142-N$100-1)*(89/($B$86-N$100-1)))</f>
        <v>57.72527472527473</v>
      </c>
      <c r="O142" s="80"/>
      <c r="P142" s="80">
        <f>90-(($A142-P$100-1)*(89/($B$86-P$100-1)))</f>
        <v>57.108695652173914</v>
      </c>
      <c r="Q142" s="80"/>
      <c r="R142" s="80">
        <f>90-(($A142-R$100-1)*(89/($B$86-R$100-1)))</f>
        <v>56.505376344086017</v>
      </c>
      <c r="S142" s="80"/>
      <c r="T142" s="80">
        <f>90-(($A142-T$100-1)*(89/($B$86-T$100-1)))</f>
        <v>55.914893617021278</v>
      </c>
      <c r="U142" s="80"/>
      <c r="V142" s="80">
        <f>90-(($A142-V$100-1)*(89/($B$86-V$100-1)))</f>
        <v>55.336842105263159</v>
      </c>
      <c r="W142" s="80"/>
      <c r="X142" s="80">
        <f>90-(($A142-X$100-1)*(89/($B$86-X$100-1)))</f>
        <v>54.770833333333329</v>
      </c>
    </row>
    <row r="143" spans="1:24" x14ac:dyDescent="0.35">
      <c r="A143">
        <f t="shared" si="17"/>
        <v>43</v>
      </c>
      <c r="B143" s="80">
        <f>90-(($A143-B$100-1)*(89/($B$86-B$100-1)))</f>
        <v>60.682352941176468</v>
      </c>
      <c r="C143" s="80"/>
      <c r="D143" s="80">
        <f>90-(($A143-D$100-1)*(89/($B$86-D$100-1)))</f>
        <v>59.988372093023258</v>
      </c>
      <c r="E143" s="80"/>
      <c r="F143" s="80">
        <f>90-(($A143-F$100-1)*(89/($B$86-F$100-1)))</f>
        <v>59.310344827586206</v>
      </c>
      <c r="G143" s="80"/>
      <c r="H143" s="80">
        <f>90-(($A143-H$100-1)*(89/($B$86-H$100-1)))</f>
        <v>58.647727272727266</v>
      </c>
      <c r="I143" s="80"/>
      <c r="J143" s="80">
        <f>90-(($A143-J$100-1)*(89/($B$86-J$100-1)))</f>
        <v>58</v>
      </c>
      <c r="K143" s="80"/>
      <c r="L143" s="80">
        <f>90-(($A143-L$100-1)*(89/($B$86-L$100-1)))</f>
        <v>57.366666666666667</v>
      </c>
      <c r="M143" s="80"/>
      <c r="N143" s="80">
        <f>90-(($A143-N$100-1)*(89/($B$86-N$100-1)))</f>
        <v>56.747252747252752</v>
      </c>
      <c r="O143" s="80"/>
      <c r="P143" s="80">
        <f>90-(($A143-P$100-1)*(89/($B$86-P$100-1)))</f>
        <v>56.141304347826086</v>
      </c>
      <c r="Q143" s="80"/>
      <c r="R143" s="80">
        <f>90-(($A143-R$100-1)*(89/($B$86-R$100-1)))</f>
        <v>55.548387096774192</v>
      </c>
      <c r="S143" s="80"/>
      <c r="T143" s="80">
        <f>90-(($A143-T$100-1)*(89/($B$86-T$100-1)))</f>
        <v>54.968085106382979</v>
      </c>
      <c r="U143" s="80"/>
      <c r="V143" s="80">
        <f>90-(($A143-V$100-1)*(89/($B$86-V$100-1)))</f>
        <v>54.4</v>
      </c>
      <c r="W143" s="80"/>
      <c r="X143" s="80">
        <f>90-(($A143-X$100-1)*(89/($B$86-X$100-1)))</f>
        <v>53.84375</v>
      </c>
    </row>
    <row r="144" spans="1:24" x14ac:dyDescent="0.35">
      <c r="A144">
        <f t="shared" si="17"/>
        <v>44</v>
      </c>
      <c r="B144" s="80">
        <f>90-(($A144-B$100-1)*(89/($B$86-B$100-1)))</f>
        <v>59.635294117647057</v>
      </c>
      <c r="C144" s="80"/>
      <c r="D144" s="80">
        <f>90-(($A144-D$100-1)*(89/($B$86-D$100-1)))</f>
        <v>58.95348837209302</v>
      </c>
      <c r="E144" s="80"/>
      <c r="F144" s="80">
        <f>90-(($A144-F$100-1)*(89/($B$86-F$100-1)))</f>
        <v>58.287356321839084</v>
      </c>
      <c r="G144" s="80"/>
      <c r="H144" s="80">
        <f>90-(($A144-H$100-1)*(89/($B$86-H$100-1)))</f>
        <v>57.636363636363633</v>
      </c>
      <c r="I144" s="80"/>
      <c r="J144" s="80">
        <f>90-(($A144-J$100-1)*(89/($B$86-J$100-1)))</f>
        <v>57</v>
      </c>
      <c r="K144" s="80"/>
      <c r="L144" s="80">
        <f>90-(($A144-L$100-1)*(89/($B$86-L$100-1)))</f>
        <v>56.37777777777778</v>
      </c>
      <c r="M144" s="80"/>
      <c r="N144" s="80">
        <f>90-(($A144-N$100-1)*(89/($B$86-N$100-1)))</f>
        <v>55.769230769230774</v>
      </c>
      <c r="O144" s="80"/>
      <c r="P144" s="80">
        <f>90-(($A144-P$100-1)*(89/($B$86-P$100-1)))</f>
        <v>55.173913043478265</v>
      </c>
      <c r="Q144" s="80"/>
      <c r="R144" s="80">
        <f>90-(($A144-R$100-1)*(89/($B$86-R$100-1)))</f>
        <v>54.591397849462368</v>
      </c>
      <c r="S144" s="80"/>
      <c r="T144" s="80">
        <f>90-(($A144-T$100-1)*(89/($B$86-T$100-1)))</f>
        <v>54.021276595744681</v>
      </c>
      <c r="U144" s="80"/>
      <c r="V144" s="80">
        <f>90-(($A144-V$100-1)*(89/($B$86-V$100-1)))</f>
        <v>53.463157894736838</v>
      </c>
      <c r="W144" s="80"/>
      <c r="X144" s="80">
        <f>90-(($A144-X$100-1)*(89/($B$86-X$100-1)))</f>
        <v>52.916666666666664</v>
      </c>
    </row>
    <row r="145" spans="1:24" x14ac:dyDescent="0.35">
      <c r="A145">
        <f t="shared" si="17"/>
        <v>45</v>
      </c>
      <c r="B145" s="80">
        <f>90-(($A145-B$100-1)*(89/($B$86-B$100-1)))</f>
        <v>58.588235294117645</v>
      </c>
      <c r="C145" s="80"/>
      <c r="D145" s="80">
        <f>90-(($A145-D$100-1)*(89/($B$86-D$100-1)))</f>
        <v>57.918604651162788</v>
      </c>
      <c r="E145" s="80"/>
      <c r="F145" s="80">
        <f>90-(($A145-F$100-1)*(89/($B$86-F$100-1)))</f>
        <v>57.264367816091955</v>
      </c>
      <c r="G145" s="80"/>
      <c r="H145" s="80">
        <f>90-(($A145-H$100-1)*(89/($B$86-H$100-1)))</f>
        <v>56.625</v>
      </c>
      <c r="I145" s="80"/>
      <c r="J145" s="80">
        <f>90-(($A145-J$100-1)*(89/($B$86-J$100-1)))</f>
        <v>56</v>
      </c>
      <c r="K145" s="80"/>
      <c r="L145" s="80">
        <f>90-(($A145-L$100-1)*(89/($B$86-L$100-1)))</f>
        <v>55.388888888888886</v>
      </c>
      <c r="M145" s="80"/>
      <c r="N145" s="80">
        <f>90-(($A145-N$100-1)*(89/($B$86-N$100-1)))</f>
        <v>54.791208791208796</v>
      </c>
      <c r="O145" s="80"/>
      <c r="P145" s="80">
        <f>90-(($A145-P$100-1)*(89/($B$86-P$100-1)))</f>
        <v>54.206521739130437</v>
      </c>
      <c r="Q145" s="80"/>
      <c r="R145" s="80">
        <f>90-(($A145-R$100-1)*(89/($B$86-R$100-1)))</f>
        <v>53.634408602150536</v>
      </c>
      <c r="S145" s="80"/>
      <c r="T145" s="80">
        <f>90-(($A145-T$100-1)*(89/($B$86-T$100-1)))</f>
        <v>53.074468085106382</v>
      </c>
      <c r="U145" s="80"/>
      <c r="V145" s="80">
        <f>90-(($A145-V$100-1)*(89/($B$86-V$100-1)))</f>
        <v>52.526315789473685</v>
      </c>
      <c r="W145" s="80"/>
      <c r="X145" s="80">
        <f>90-(($A145-X$100-1)*(89/($B$86-X$100-1)))</f>
        <v>51.989583333333329</v>
      </c>
    </row>
    <row r="146" spans="1:24" x14ac:dyDescent="0.35">
      <c r="A146">
        <f t="shared" si="17"/>
        <v>46</v>
      </c>
      <c r="B146" s="80">
        <f>90-(($A146-B$100-1)*(89/($B$86-B$100-1)))</f>
        <v>57.541176470588233</v>
      </c>
      <c r="C146" s="80"/>
      <c r="D146" s="80">
        <f>90-(($A146-D$100-1)*(89/($B$86-D$100-1)))</f>
        <v>56.883720930232556</v>
      </c>
      <c r="E146" s="80"/>
      <c r="F146" s="80">
        <f>90-(($A146-F$100-1)*(89/($B$86-F$100-1)))</f>
        <v>56.241379310344826</v>
      </c>
      <c r="G146" s="80"/>
      <c r="H146" s="80">
        <f>90-(($A146-H$100-1)*(89/($B$86-H$100-1)))</f>
        <v>55.61363636363636</v>
      </c>
      <c r="I146" s="80"/>
      <c r="J146" s="80">
        <f>90-(($A146-J$100-1)*(89/($B$86-J$100-1)))</f>
        <v>55</v>
      </c>
      <c r="K146" s="80"/>
      <c r="L146" s="80">
        <f>90-(($A146-L$100-1)*(89/($B$86-L$100-1)))</f>
        <v>54.4</v>
      </c>
      <c r="M146" s="80"/>
      <c r="N146" s="80">
        <f>90-(($A146-N$100-1)*(89/($B$86-N$100-1)))</f>
        <v>53.813186813186817</v>
      </c>
      <c r="O146" s="80"/>
      <c r="P146" s="80">
        <f>90-(($A146-P$100-1)*(89/($B$86-P$100-1)))</f>
        <v>53.239130434782609</v>
      </c>
      <c r="Q146" s="80"/>
      <c r="R146" s="80">
        <f>90-(($A146-R$100-1)*(89/($B$86-R$100-1)))</f>
        <v>52.677419354838705</v>
      </c>
      <c r="S146" s="80"/>
      <c r="T146" s="80">
        <f>90-(($A146-T$100-1)*(89/($B$86-T$100-1)))</f>
        <v>52.127659574468083</v>
      </c>
      <c r="U146" s="80"/>
      <c r="V146" s="80">
        <f>90-(($A146-V$100-1)*(89/($B$86-V$100-1)))</f>
        <v>51.589473684210525</v>
      </c>
      <c r="W146" s="80"/>
      <c r="X146" s="80">
        <f>90-(($A146-X$100-1)*(89/($B$86-X$100-1)))</f>
        <v>51.0625</v>
      </c>
    </row>
    <row r="147" spans="1:24" x14ac:dyDescent="0.35">
      <c r="A147">
        <f t="shared" si="17"/>
        <v>47</v>
      </c>
      <c r="B147" s="80">
        <f>90-(($A147-B$100-1)*(89/($B$86-B$100-1)))</f>
        <v>56.494117647058822</v>
      </c>
      <c r="C147" s="80"/>
      <c r="D147" s="80">
        <f>90-(($A147-D$100-1)*(89/($B$86-D$100-1)))</f>
        <v>55.848837209302324</v>
      </c>
      <c r="E147" s="80"/>
      <c r="F147" s="80">
        <f>90-(($A147-F$100-1)*(89/($B$86-F$100-1)))</f>
        <v>55.218390804597703</v>
      </c>
      <c r="G147" s="80"/>
      <c r="H147" s="80">
        <f>90-(($A147-H$100-1)*(89/($B$86-H$100-1)))</f>
        <v>54.602272727272727</v>
      </c>
      <c r="I147" s="80"/>
      <c r="J147" s="80">
        <f>90-(($A147-J$100-1)*(89/($B$86-J$100-1)))</f>
        <v>54</v>
      </c>
      <c r="K147" s="80"/>
      <c r="L147" s="80">
        <f>90-(($A147-L$100-1)*(89/($B$86-L$100-1)))</f>
        <v>53.411111111111111</v>
      </c>
      <c r="M147" s="80"/>
      <c r="N147" s="80">
        <f>90-(($A147-N$100-1)*(89/($B$86-N$100-1)))</f>
        <v>52.835164835164839</v>
      </c>
      <c r="O147" s="80"/>
      <c r="P147" s="80">
        <f>90-(($A147-P$100-1)*(89/($B$86-P$100-1)))</f>
        <v>52.271739130434781</v>
      </c>
      <c r="Q147" s="80"/>
      <c r="R147" s="80">
        <f>90-(($A147-R$100-1)*(89/($B$86-R$100-1)))</f>
        <v>51.72043010752688</v>
      </c>
      <c r="S147" s="80"/>
      <c r="T147" s="80">
        <f>90-(($A147-T$100-1)*(89/($B$86-T$100-1)))</f>
        <v>51.180851063829785</v>
      </c>
      <c r="U147" s="80"/>
      <c r="V147" s="80">
        <f>90-(($A147-V$100-1)*(89/($B$86-V$100-1)))</f>
        <v>50.652631578947364</v>
      </c>
      <c r="W147" s="80"/>
      <c r="X147" s="80">
        <f>90-(($A147-X$100-1)*(89/($B$86-X$100-1)))</f>
        <v>50.135416666666664</v>
      </c>
    </row>
    <row r="148" spans="1:24" x14ac:dyDescent="0.35">
      <c r="A148">
        <f t="shared" si="17"/>
        <v>48</v>
      </c>
      <c r="B148" s="80">
        <f>90-(($A148-B$100-1)*(89/($B$86-B$100-1)))</f>
        <v>55.44705882352941</v>
      </c>
      <c r="C148" s="80"/>
      <c r="D148" s="80">
        <f>90-(($A148-D$100-1)*(89/($B$86-D$100-1)))</f>
        <v>54.813953488372093</v>
      </c>
      <c r="E148" s="80"/>
      <c r="F148" s="80">
        <f>90-(($A148-F$100-1)*(89/($B$86-F$100-1)))</f>
        <v>54.195402298850574</v>
      </c>
      <c r="G148" s="80"/>
      <c r="H148" s="80">
        <f>90-(($A148-H$100-1)*(89/($B$86-H$100-1)))</f>
        <v>53.590909090909086</v>
      </c>
      <c r="I148" s="80"/>
      <c r="J148" s="80">
        <f>90-(($A148-J$100-1)*(89/($B$86-J$100-1)))</f>
        <v>53</v>
      </c>
      <c r="K148" s="80"/>
      <c r="L148" s="80">
        <f>90-(($A148-L$100-1)*(89/($B$86-L$100-1)))</f>
        <v>52.422222222222217</v>
      </c>
      <c r="M148" s="80"/>
      <c r="N148" s="80">
        <f>90-(($A148-N$100-1)*(89/($B$86-N$100-1)))</f>
        <v>51.857142857142861</v>
      </c>
      <c r="O148" s="80"/>
      <c r="P148" s="80">
        <f>90-(($A148-P$100-1)*(89/($B$86-P$100-1)))</f>
        <v>51.304347826086961</v>
      </c>
      <c r="Q148" s="80"/>
      <c r="R148" s="80">
        <f>90-(($A148-R$100-1)*(89/($B$86-R$100-1)))</f>
        <v>50.763440860215056</v>
      </c>
      <c r="S148" s="80"/>
      <c r="T148" s="80">
        <f>90-(($A148-T$100-1)*(89/($B$86-T$100-1)))</f>
        <v>50.234042553191493</v>
      </c>
      <c r="U148" s="80"/>
      <c r="V148" s="80">
        <f>90-(($A148-V$100-1)*(89/($B$86-V$100-1)))</f>
        <v>49.715789473684211</v>
      </c>
      <c r="W148" s="80"/>
      <c r="X148" s="80">
        <f>90-(($A148-X$100-1)*(89/($B$86-X$100-1)))</f>
        <v>49.208333333333329</v>
      </c>
    </row>
    <row r="149" spans="1:24" x14ac:dyDescent="0.35">
      <c r="A149">
        <f t="shared" si="17"/>
        <v>49</v>
      </c>
      <c r="B149" s="80">
        <f>90-(($A149-B$100-1)*(89/($B$86-B$100-1)))</f>
        <v>54.4</v>
      </c>
      <c r="C149" s="80"/>
      <c r="D149" s="80">
        <f>90-(($A149-D$100-1)*(89/($B$86-D$100-1)))</f>
        <v>53.779069767441861</v>
      </c>
      <c r="E149" s="80"/>
      <c r="F149" s="80">
        <f>90-(($A149-F$100-1)*(89/($B$86-F$100-1)))</f>
        <v>53.172413793103452</v>
      </c>
      <c r="G149" s="80"/>
      <c r="H149" s="80">
        <f>90-(($A149-H$100-1)*(89/($B$86-H$100-1)))</f>
        <v>52.579545454545453</v>
      </c>
      <c r="I149" s="80"/>
      <c r="J149" s="80">
        <f>90-(($A149-J$100-1)*(89/($B$86-J$100-1)))</f>
        <v>52</v>
      </c>
      <c r="K149" s="80"/>
      <c r="L149" s="80">
        <f>90-(($A149-L$100-1)*(89/($B$86-L$100-1)))</f>
        <v>51.43333333333333</v>
      </c>
      <c r="M149" s="80"/>
      <c r="N149" s="80">
        <f>90-(($A149-N$100-1)*(89/($B$86-N$100-1)))</f>
        <v>50.879120879120883</v>
      </c>
      <c r="O149" s="80"/>
      <c r="P149" s="80">
        <f>90-(($A149-P$100-1)*(89/($B$86-P$100-1)))</f>
        <v>50.336956521739133</v>
      </c>
      <c r="Q149" s="80"/>
      <c r="R149" s="80">
        <f>90-(($A149-R$100-1)*(89/($B$86-R$100-1)))</f>
        <v>49.806451612903224</v>
      </c>
      <c r="S149" s="80"/>
      <c r="T149" s="80">
        <f>90-(($A149-T$100-1)*(89/($B$86-T$100-1)))</f>
        <v>49.287234042553195</v>
      </c>
      <c r="U149" s="80"/>
      <c r="V149" s="80">
        <f>90-(($A149-V$100-1)*(89/($B$86-V$100-1)))</f>
        <v>48.778947368421051</v>
      </c>
      <c r="W149" s="80"/>
      <c r="X149" s="80">
        <f>90-(($A149-X$100-1)*(89/($B$86-X$100-1)))</f>
        <v>48.28125</v>
      </c>
    </row>
    <row r="150" spans="1:24" x14ac:dyDescent="0.35">
      <c r="A150">
        <f t="shared" si="17"/>
        <v>50</v>
      </c>
      <c r="B150" s="80">
        <f>90-(($A150-B$100-1)*(89/($B$86-B$100-1)))</f>
        <v>53.352941176470587</v>
      </c>
      <c r="C150" s="80"/>
      <c r="D150" s="80">
        <f>90-(($A150-D$100-1)*(89/($B$86-D$100-1)))</f>
        <v>52.744186046511629</v>
      </c>
      <c r="E150" s="80"/>
      <c r="F150" s="80">
        <f>90-(($A150-F$100-1)*(89/($B$86-F$100-1)))</f>
        <v>52.149425287356323</v>
      </c>
      <c r="G150" s="80"/>
      <c r="H150" s="80">
        <f>90-(($A150-H$100-1)*(89/($B$86-H$100-1)))</f>
        <v>51.568181818181813</v>
      </c>
      <c r="I150" s="80"/>
      <c r="J150" s="80">
        <f>90-(($A150-J$100-1)*(89/($B$86-J$100-1)))</f>
        <v>51</v>
      </c>
      <c r="K150" s="80"/>
      <c r="L150" s="80">
        <f>90-(($A150-L$100-1)*(89/($B$86-L$100-1)))</f>
        <v>50.444444444444443</v>
      </c>
      <c r="M150" s="80"/>
      <c r="N150" s="80">
        <f>90-(($A150-N$100-1)*(89/($B$86-N$100-1)))</f>
        <v>49.901098901098905</v>
      </c>
      <c r="O150" s="80"/>
      <c r="P150" s="80">
        <f>90-(($A150-P$100-1)*(89/($B$86-P$100-1)))</f>
        <v>49.369565217391305</v>
      </c>
      <c r="Q150" s="80"/>
      <c r="R150" s="80">
        <f>90-(($A150-R$100-1)*(89/($B$86-R$100-1)))</f>
        <v>48.849462365591393</v>
      </c>
      <c r="S150" s="80"/>
      <c r="T150" s="80">
        <f>90-(($A150-T$100-1)*(89/($B$86-T$100-1)))</f>
        <v>48.340425531914896</v>
      </c>
      <c r="U150" s="80"/>
      <c r="V150" s="80">
        <f>90-(($A150-V$100-1)*(89/($B$86-V$100-1)))</f>
        <v>47.84210526315789</v>
      </c>
      <c r="W150" s="80"/>
      <c r="X150" s="80">
        <f>90-(($A150-X$100-1)*(89/($B$86-X$100-1)))</f>
        <v>47.354166666666664</v>
      </c>
    </row>
    <row r="151" spans="1:24" x14ac:dyDescent="0.35">
      <c r="A151">
        <f t="shared" si="17"/>
        <v>51</v>
      </c>
      <c r="B151" s="80">
        <f>90-(($A151-B$100-1)*(89/($B$86-B$100-1)))</f>
        <v>52.305882352941175</v>
      </c>
      <c r="C151" s="80"/>
      <c r="D151" s="80">
        <f>90-(($A151-D$100-1)*(89/($B$86-D$100-1)))</f>
        <v>51.70930232558139</v>
      </c>
      <c r="E151" s="80"/>
      <c r="F151" s="80">
        <f>90-(($A151-F$100-1)*(89/($B$86-F$100-1)))</f>
        <v>51.126436781609193</v>
      </c>
      <c r="G151" s="80"/>
      <c r="H151" s="80">
        <f>90-(($A151-H$100-1)*(89/($B$86-H$100-1)))</f>
        <v>50.55681818181818</v>
      </c>
      <c r="I151" s="80"/>
      <c r="J151" s="80">
        <f>90-(($A151-J$100-1)*(89/($B$86-J$100-1)))</f>
        <v>50</v>
      </c>
      <c r="K151" s="80"/>
      <c r="L151" s="80">
        <f>90-(($A151-L$100-1)*(89/($B$86-L$100-1)))</f>
        <v>49.455555555555556</v>
      </c>
      <c r="M151" s="80"/>
      <c r="N151" s="80">
        <f>90-(($A151-N$100-1)*(89/($B$86-N$100-1)))</f>
        <v>48.923076923076927</v>
      </c>
      <c r="O151" s="80"/>
      <c r="P151" s="80">
        <f>90-(($A151-P$100-1)*(89/($B$86-P$100-1)))</f>
        <v>48.402173913043477</v>
      </c>
      <c r="Q151" s="80"/>
      <c r="R151" s="80">
        <f>90-(($A151-R$100-1)*(89/($B$86-R$100-1)))</f>
        <v>47.892473118279568</v>
      </c>
      <c r="S151" s="80"/>
      <c r="T151" s="80">
        <f>90-(($A151-T$100-1)*(89/($B$86-T$100-1)))</f>
        <v>47.393617021276597</v>
      </c>
      <c r="U151" s="80"/>
      <c r="V151" s="80">
        <f>90-(($A151-V$100-1)*(89/($B$86-V$100-1)))</f>
        <v>46.905263157894737</v>
      </c>
      <c r="W151" s="80"/>
      <c r="X151" s="80">
        <f>90-(($A151-X$100-1)*(89/($B$86-X$100-1)))</f>
        <v>46.427083333333329</v>
      </c>
    </row>
    <row r="152" spans="1:24" x14ac:dyDescent="0.35">
      <c r="A152">
        <f t="shared" si="17"/>
        <v>52</v>
      </c>
      <c r="B152" s="80">
        <f>90-(($A152-B$100-1)*(89/($B$86-B$100-1)))</f>
        <v>51.258823529411764</v>
      </c>
      <c r="C152" s="80"/>
      <c r="D152" s="80">
        <f>90-(($A152-D$100-1)*(89/($B$86-D$100-1)))</f>
        <v>50.674418604651159</v>
      </c>
      <c r="E152" s="80"/>
      <c r="F152" s="80">
        <f>90-(($A152-F$100-1)*(89/($B$86-F$100-1)))</f>
        <v>50.103448275862071</v>
      </c>
      <c r="G152" s="80"/>
      <c r="H152" s="80">
        <f>90-(($A152-H$100-1)*(89/($B$86-H$100-1)))</f>
        <v>49.54545454545454</v>
      </c>
      <c r="I152" s="80"/>
      <c r="J152" s="80">
        <f>90-(($A152-J$100-1)*(89/($B$86-J$100-1)))</f>
        <v>49</v>
      </c>
      <c r="K152" s="80"/>
      <c r="L152" s="80">
        <f>90-(($A152-L$100-1)*(89/($B$86-L$100-1)))</f>
        <v>48.466666666666669</v>
      </c>
      <c r="M152" s="80"/>
      <c r="N152" s="80">
        <f>90-(($A152-N$100-1)*(89/($B$86-N$100-1)))</f>
        <v>47.945054945054949</v>
      </c>
      <c r="O152" s="80"/>
      <c r="P152" s="80">
        <f>90-(($A152-P$100-1)*(89/($B$86-P$100-1)))</f>
        <v>47.434782608695656</v>
      </c>
      <c r="Q152" s="80"/>
      <c r="R152" s="80">
        <f>90-(($A152-R$100-1)*(89/($B$86-R$100-1)))</f>
        <v>46.935483870967744</v>
      </c>
      <c r="S152" s="80"/>
      <c r="T152" s="80">
        <f>90-(($A152-T$100-1)*(89/($B$86-T$100-1)))</f>
        <v>46.446808510638299</v>
      </c>
      <c r="U152" s="80"/>
      <c r="V152" s="80">
        <f>90-(($A152-V$100-1)*(89/($B$86-V$100-1)))</f>
        <v>45.968421052631577</v>
      </c>
      <c r="W152" s="80"/>
      <c r="X152" s="80">
        <f>90-(($A152-X$100-1)*(89/($B$86-X$100-1)))</f>
        <v>45.5</v>
      </c>
    </row>
    <row r="153" spans="1:24" x14ac:dyDescent="0.35">
      <c r="A153">
        <f t="shared" si="17"/>
        <v>53</v>
      </c>
      <c r="B153" s="80">
        <f>90-(($A153-B$100-1)*(89/($B$86-B$100-1)))</f>
        <v>50.211764705882352</v>
      </c>
      <c r="C153" s="80"/>
      <c r="D153" s="80">
        <f>90-(($A153-D$100-1)*(89/($B$86-D$100-1)))</f>
        <v>49.639534883720927</v>
      </c>
      <c r="E153" s="80"/>
      <c r="F153" s="80">
        <f>90-(($A153-F$100-1)*(89/($B$86-F$100-1)))</f>
        <v>49.080459770114942</v>
      </c>
      <c r="G153" s="80"/>
      <c r="H153" s="80">
        <f>90-(($A153-H$100-1)*(89/($B$86-H$100-1)))</f>
        <v>48.534090909090907</v>
      </c>
      <c r="I153" s="80"/>
      <c r="J153" s="80">
        <f>90-(($A153-J$100-1)*(89/($B$86-J$100-1)))</f>
        <v>48</v>
      </c>
      <c r="K153" s="80"/>
      <c r="L153" s="80">
        <f>90-(($A153-L$100-1)*(89/($B$86-L$100-1)))</f>
        <v>47.477777777777774</v>
      </c>
      <c r="M153" s="80"/>
      <c r="N153" s="80">
        <f>90-(($A153-N$100-1)*(89/($B$86-N$100-1)))</f>
        <v>46.967032967032971</v>
      </c>
      <c r="O153" s="80"/>
      <c r="P153" s="80">
        <f>90-(($A153-P$100-1)*(89/($B$86-P$100-1)))</f>
        <v>46.467391304347828</v>
      </c>
      <c r="Q153" s="80"/>
      <c r="R153" s="80">
        <f>90-(($A153-R$100-1)*(89/($B$86-R$100-1)))</f>
        <v>45.978494623655912</v>
      </c>
      <c r="S153" s="80"/>
      <c r="T153" s="80">
        <f>90-(($A153-T$100-1)*(89/($B$86-T$100-1)))</f>
        <v>45.5</v>
      </c>
      <c r="U153" s="80"/>
      <c r="V153" s="80">
        <f>90-(($A153-V$100-1)*(89/($B$86-V$100-1)))</f>
        <v>45.031578947368416</v>
      </c>
      <c r="W153" s="80"/>
      <c r="X153" s="80">
        <f>90-(($A153-X$100-1)*(89/($B$86-X$100-1)))</f>
        <v>44.572916666666664</v>
      </c>
    </row>
    <row r="154" spans="1:24" x14ac:dyDescent="0.35">
      <c r="A154">
        <f t="shared" si="17"/>
        <v>54</v>
      </c>
      <c r="B154" s="80">
        <f>90-(($A154-B$100-1)*(89/($B$86-B$100-1)))</f>
        <v>49.164705882352941</v>
      </c>
      <c r="C154" s="80"/>
      <c r="D154" s="80">
        <f>90-(($A154-D$100-1)*(89/($B$86-D$100-1)))</f>
        <v>48.604651162790695</v>
      </c>
      <c r="E154" s="80"/>
      <c r="F154" s="80">
        <f>90-(($A154-F$100-1)*(89/($B$86-F$100-1)))</f>
        <v>48.05747126436782</v>
      </c>
      <c r="G154" s="80"/>
      <c r="H154" s="80">
        <f>90-(($A154-H$100-1)*(89/($B$86-H$100-1)))</f>
        <v>47.522727272727266</v>
      </c>
      <c r="I154" s="80"/>
      <c r="J154" s="80">
        <f>90-(($A154-J$100-1)*(89/($B$86-J$100-1)))</f>
        <v>47</v>
      </c>
      <c r="K154" s="80"/>
      <c r="L154" s="80">
        <f>90-(($A154-L$100-1)*(89/($B$86-L$100-1)))</f>
        <v>46.488888888888887</v>
      </c>
      <c r="M154" s="80"/>
      <c r="N154" s="80">
        <f>90-(($A154-N$100-1)*(89/($B$86-N$100-1)))</f>
        <v>45.989010989010993</v>
      </c>
      <c r="O154" s="80"/>
      <c r="P154" s="80">
        <f>90-(($A154-P$100-1)*(89/($B$86-P$100-1)))</f>
        <v>45.5</v>
      </c>
      <c r="Q154" s="80"/>
      <c r="R154" s="80">
        <f>90-(($A154-R$100-1)*(89/($B$86-R$100-1)))</f>
        <v>45.021505376344081</v>
      </c>
      <c r="S154" s="80"/>
      <c r="T154" s="80">
        <f>90-(($A154-T$100-1)*(89/($B$86-T$100-1)))</f>
        <v>44.553191489361701</v>
      </c>
      <c r="U154" s="80"/>
      <c r="V154" s="80">
        <f>90-(($A154-V$100-1)*(89/($B$86-V$100-1)))</f>
        <v>44.094736842105263</v>
      </c>
      <c r="W154" s="80"/>
      <c r="X154" s="80">
        <f>90-(($A154-X$100-1)*(89/($B$86-X$100-1)))</f>
        <v>43.645833333333329</v>
      </c>
    </row>
    <row r="155" spans="1:24" x14ac:dyDescent="0.35">
      <c r="A155">
        <f t="shared" si="17"/>
        <v>55</v>
      </c>
      <c r="B155" s="80">
        <f>90-(($A155-B$100-1)*(89/($B$86-B$100-1)))</f>
        <v>48.117647058823529</v>
      </c>
      <c r="C155" s="80"/>
      <c r="D155" s="80">
        <f>90-(($A155-D$100-1)*(89/($B$86-D$100-1)))</f>
        <v>47.569767441860463</v>
      </c>
      <c r="E155" s="80"/>
      <c r="F155" s="80">
        <f>90-(($A155-F$100-1)*(89/($B$86-F$100-1)))</f>
        <v>47.03448275862069</v>
      </c>
      <c r="G155" s="80"/>
      <c r="H155" s="80">
        <f>90-(($A155-H$100-1)*(89/($B$86-H$100-1)))</f>
        <v>46.511363636363633</v>
      </c>
      <c r="I155" s="80"/>
      <c r="J155" s="80">
        <f>90-(($A155-J$100-1)*(89/($B$86-J$100-1)))</f>
        <v>46</v>
      </c>
      <c r="K155" s="80"/>
      <c r="L155" s="80">
        <f>90-(($A155-L$100-1)*(89/($B$86-L$100-1)))</f>
        <v>45.5</v>
      </c>
      <c r="M155" s="80"/>
      <c r="N155" s="80">
        <f>90-(($A155-N$100-1)*(89/($B$86-N$100-1)))</f>
        <v>45.010989010989015</v>
      </c>
      <c r="O155" s="80"/>
      <c r="P155" s="80">
        <f>90-(($A155-P$100-1)*(89/($B$86-P$100-1)))</f>
        <v>44.532608695652172</v>
      </c>
      <c r="Q155" s="80"/>
      <c r="R155" s="80">
        <f>90-(($A155-R$100-1)*(89/($B$86-R$100-1)))</f>
        <v>44.064516129032256</v>
      </c>
      <c r="S155" s="80"/>
      <c r="T155" s="80">
        <f>90-(($A155-T$100-1)*(89/($B$86-T$100-1)))</f>
        <v>43.606382978723403</v>
      </c>
      <c r="U155" s="80"/>
      <c r="V155" s="80">
        <f>90-(($A155-V$100-1)*(89/($B$86-V$100-1)))</f>
        <v>43.157894736842103</v>
      </c>
      <c r="W155" s="80"/>
      <c r="X155" s="80">
        <f>90-(($A155-X$100-1)*(89/($B$86-X$100-1)))</f>
        <v>42.71875</v>
      </c>
    </row>
    <row r="156" spans="1:24" x14ac:dyDescent="0.35">
      <c r="A156">
        <f t="shared" si="17"/>
        <v>56</v>
      </c>
      <c r="B156" s="80">
        <f>90-(($A156-B$100-1)*(89/($B$86-B$100-1)))</f>
        <v>47.070588235294117</v>
      </c>
      <c r="C156" s="80"/>
      <c r="D156" s="80">
        <f>90-(($A156-D$100-1)*(89/($B$86-D$100-1)))</f>
        <v>46.534883720930232</v>
      </c>
      <c r="E156" s="80"/>
      <c r="F156" s="80">
        <f>90-(($A156-F$100-1)*(89/($B$86-F$100-1)))</f>
        <v>46.011494252873561</v>
      </c>
      <c r="G156" s="80"/>
      <c r="H156" s="80">
        <f>90-(($A156-H$100-1)*(89/($B$86-H$100-1)))</f>
        <v>45.499999999999993</v>
      </c>
      <c r="I156" s="80"/>
      <c r="J156" s="80">
        <f>90-(($A156-J$100-1)*(89/($B$86-J$100-1)))</f>
        <v>45</v>
      </c>
      <c r="K156" s="80"/>
      <c r="L156" s="80">
        <f>90-(($A156-L$100-1)*(89/($B$86-L$100-1)))</f>
        <v>44.511111111111106</v>
      </c>
      <c r="M156" s="80"/>
      <c r="N156" s="80">
        <f>90-(($A156-N$100-1)*(89/($B$86-N$100-1)))</f>
        <v>44.032967032967036</v>
      </c>
      <c r="O156" s="80"/>
      <c r="P156" s="80">
        <f>90-(($A156-P$100-1)*(89/($B$86-P$100-1)))</f>
        <v>43.565217391304351</v>
      </c>
      <c r="Q156" s="80"/>
      <c r="R156" s="80">
        <f>90-(($A156-R$100-1)*(89/($B$86-R$100-1)))</f>
        <v>43.107526881720432</v>
      </c>
      <c r="S156" s="80"/>
      <c r="T156" s="80">
        <f>90-(($A156-T$100-1)*(89/($B$86-T$100-1)))</f>
        <v>42.659574468085104</v>
      </c>
      <c r="U156" s="80"/>
      <c r="V156" s="80">
        <f>90-(($A156-V$100-1)*(89/($B$86-V$100-1)))</f>
        <v>42.221052631578949</v>
      </c>
      <c r="W156" s="80"/>
      <c r="X156" s="80">
        <f>90-(($A156-X$100-1)*(89/($B$86-X$100-1)))</f>
        <v>41.791666666666664</v>
      </c>
    </row>
    <row r="157" spans="1:24" x14ac:dyDescent="0.35">
      <c r="A157">
        <f t="shared" si="17"/>
        <v>57</v>
      </c>
      <c r="B157" s="80">
        <f>90-(($A157-B$100-1)*(89/($B$86-B$100-1)))</f>
        <v>46.023529411764706</v>
      </c>
      <c r="C157" s="80"/>
      <c r="D157" s="80">
        <f>90-(($A157-D$100-1)*(89/($B$86-D$100-1)))</f>
        <v>45.5</v>
      </c>
      <c r="E157" s="80"/>
      <c r="F157" s="80">
        <f>90-(($A157-F$100-1)*(89/($B$86-F$100-1)))</f>
        <v>44.988505747126439</v>
      </c>
      <c r="G157" s="80"/>
      <c r="H157" s="80">
        <f>90-(($A157-H$100-1)*(89/($B$86-H$100-1)))</f>
        <v>44.48863636363636</v>
      </c>
      <c r="I157" s="80"/>
      <c r="J157" s="80">
        <f>90-(($A157-J$100-1)*(89/($B$86-J$100-1)))</f>
        <v>44</v>
      </c>
      <c r="K157" s="80"/>
      <c r="L157" s="80">
        <f>90-(($A157-L$100-1)*(89/($B$86-L$100-1)))</f>
        <v>43.522222222222219</v>
      </c>
      <c r="M157" s="80"/>
      <c r="N157" s="80">
        <f>90-(($A157-N$100-1)*(89/($B$86-N$100-1)))</f>
        <v>43.054945054945058</v>
      </c>
      <c r="O157" s="80"/>
      <c r="P157" s="80">
        <f>90-(($A157-P$100-1)*(89/($B$86-P$100-1)))</f>
        <v>42.597826086956523</v>
      </c>
      <c r="Q157" s="80"/>
      <c r="R157" s="80">
        <f>90-(($A157-R$100-1)*(89/($B$86-R$100-1)))</f>
        <v>42.1505376344086</v>
      </c>
      <c r="S157" s="80"/>
      <c r="T157" s="80">
        <f>90-(($A157-T$100-1)*(89/($B$86-T$100-1)))</f>
        <v>41.712765957446813</v>
      </c>
      <c r="U157" s="80"/>
      <c r="V157" s="80">
        <f>90-(($A157-V$100-1)*(89/($B$86-V$100-1)))</f>
        <v>41.284210526315789</v>
      </c>
      <c r="W157" s="80"/>
      <c r="X157" s="80">
        <f>90-(($A157-X$100-1)*(89/($B$86-X$100-1)))</f>
        <v>40.864583333333329</v>
      </c>
    </row>
    <row r="158" spans="1:24" x14ac:dyDescent="0.35">
      <c r="A158">
        <f t="shared" si="17"/>
        <v>58</v>
      </c>
      <c r="B158" s="80">
        <f>90-(($A158-B$100-1)*(89/($B$86-B$100-1)))</f>
        <v>44.976470588235294</v>
      </c>
      <c r="C158" s="80"/>
      <c r="D158" s="80">
        <f>90-(($A158-D$100-1)*(89/($B$86-D$100-1)))</f>
        <v>44.465116279069761</v>
      </c>
      <c r="E158" s="80"/>
      <c r="F158" s="80">
        <f>90-(($A158-F$100-1)*(89/($B$86-F$100-1)))</f>
        <v>43.96551724137931</v>
      </c>
      <c r="G158" s="80"/>
      <c r="H158" s="80">
        <f>90-(($A158-H$100-1)*(89/($B$86-H$100-1)))</f>
        <v>43.47727272727272</v>
      </c>
      <c r="I158" s="80"/>
      <c r="J158" s="80">
        <f>90-(($A158-J$100-1)*(89/($B$86-J$100-1)))</f>
        <v>43</v>
      </c>
      <c r="K158" s="80"/>
      <c r="L158" s="80">
        <f>90-(($A158-L$100-1)*(89/($B$86-L$100-1)))</f>
        <v>42.533333333333331</v>
      </c>
      <c r="M158" s="80"/>
      <c r="N158" s="80">
        <f>90-(($A158-N$100-1)*(89/($B$86-N$100-1)))</f>
        <v>42.07692307692308</v>
      </c>
      <c r="O158" s="80"/>
      <c r="P158" s="80">
        <f>90-(($A158-P$100-1)*(89/($B$86-P$100-1)))</f>
        <v>41.630434782608695</v>
      </c>
      <c r="Q158" s="80"/>
      <c r="R158" s="80">
        <f>90-(($A158-R$100-1)*(89/($B$86-R$100-1)))</f>
        <v>41.193548387096769</v>
      </c>
      <c r="S158" s="80"/>
      <c r="T158" s="80">
        <f>90-(($A158-T$100-1)*(89/($B$86-T$100-1)))</f>
        <v>40.765957446808514</v>
      </c>
      <c r="U158" s="80"/>
      <c r="V158" s="80">
        <f>90-(($A158-V$100-1)*(89/($B$86-V$100-1)))</f>
        <v>40.347368421052629</v>
      </c>
      <c r="W158" s="80"/>
      <c r="X158" s="80">
        <f>90-(($A158-X$100-1)*(89/($B$86-X$100-1)))</f>
        <v>39.9375</v>
      </c>
    </row>
    <row r="159" spans="1:24" x14ac:dyDescent="0.35">
      <c r="A159">
        <f t="shared" si="17"/>
        <v>59</v>
      </c>
      <c r="B159" s="80">
        <f>90-(($A159-B$100-1)*(89/($B$86-B$100-1)))</f>
        <v>43.929411764705883</v>
      </c>
      <c r="C159" s="80"/>
      <c r="D159" s="80">
        <f>90-(($A159-D$100-1)*(89/($B$86-D$100-1)))</f>
        <v>43.430232558139529</v>
      </c>
      <c r="E159" s="80"/>
      <c r="F159" s="80">
        <f>90-(($A159-F$100-1)*(89/($B$86-F$100-1)))</f>
        <v>42.942528735632187</v>
      </c>
      <c r="G159" s="80"/>
      <c r="H159" s="80">
        <f>90-(($A159-H$100-1)*(89/($B$86-H$100-1)))</f>
        <v>42.465909090909086</v>
      </c>
      <c r="I159" s="80"/>
      <c r="J159" s="80">
        <f>90-(($A159-J$100-1)*(89/($B$86-J$100-1)))</f>
        <v>42</v>
      </c>
      <c r="K159" s="80"/>
      <c r="L159" s="80">
        <f>90-(($A159-L$100-1)*(89/($B$86-L$100-1)))</f>
        <v>41.544444444444444</v>
      </c>
      <c r="M159" s="80"/>
      <c r="N159" s="80">
        <f>90-(($A159-N$100-1)*(89/($B$86-N$100-1)))</f>
        <v>41.098901098901102</v>
      </c>
      <c r="O159" s="80"/>
      <c r="P159" s="80">
        <f>90-(($A159-P$100-1)*(89/($B$86-P$100-1)))</f>
        <v>40.663043478260875</v>
      </c>
      <c r="Q159" s="80"/>
      <c r="R159" s="80">
        <f>90-(($A159-R$100-1)*(89/($B$86-R$100-1)))</f>
        <v>40.236559139784944</v>
      </c>
      <c r="S159" s="80"/>
      <c r="T159" s="80">
        <f>90-(($A159-T$100-1)*(89/($B$86-T$100-1)))</f>
        <v>39.819148936170215</v>
      </c>
      <c r="U159" s="80"/>
      <c r="V159" s="80">
        <f>90-(($A159-V$100-1)*(89/($B$86-V$100-1)))</f>
        <v>39.410526315789475</v>
      </c>
      <c r="W159" s="80"/>
      <c r="X159" s="80">
        <f>90-(($A159-X$100-1)*(89/($B$86-X$100-1)))</f>
        <v>39.010416666666664</v>
      </c>
    </row>
    <row r="160" spans="1:24" x14ac:dyDescent="0.35">
      <c r="A160">
        <f t="shared" si="17"/>
        <v>60</v>
      </c>
      <c r="B160" s="80">
        <f>90-(($A160-B$100-1)*(89/($B$86-B$100-1)))</f>
        <v>42.882352941176471</v>
      </c>
      <c r="C160" s="80"/>
      <c r="D160" s="80">
        <f>90-(($A160-D$100-1)*(89/($B$86-D$100-1)))</f>
        <v>42.395348837209298</v>
      </c>
      <c r="E160" s="80"/>
      <c r="F160" s="80">
        <f>90-(($A160-F$100-1)*(89/($B$86-F$100-1)))</f>
        <v>41.919540229885058</v>
      </c>
      <c r="G160" s="80"/>
      <c r="H160" s="80">
        <f>90-(($A160-H$100-1)*(89/($B$86-H$100-1)))</f>
        <v>41.454545454545453</v>
      </c>
      <c r="I160" s="80"/>
      <c r="J160" s="80">
        <f>90-(($A160-J$100-1)*(89/($B$86-J$100-1)))</f>
        <v>41</v>
      </c>
      <c r="K160" s="80"/>
      <c r="L160" s="80">
        <f>90-(($A160-L$100-1)*(89/($B$86-L$100-1)))</f>
        <v>40.555555555555557</v>
      </c>
      <c r="M160" s="80"/>
      <c r="N160" s="80">
        <f>90-(($A160-N$100-1)*(89/($B$86-N$100-1)))</f>
        <v>40.120879120879124</v>
      </c>
      <c r="O160" s="80"/>
      <c r="P160" s="80">
        <f>90-(($A160-P$100-1)*(89/($B$86-P$100-1)))</f>
        <v>39.695652173913047</v>
      </c>
      <c r="Q160" s="80"/>
      <c r="R160" s="80">
        <f>90-(($A160-R$100-1)*(89/($B$86-R$100-1)))</f>
        <v>39.27956989247312</v>
      </c>
      <c r="S160" s="80"/>
      <c r="T160" s="80">
        <f>90-(($A160-T$100-1)*(89/($B$86-T$100-1)))</f>
        <v>38.872340425531917</v>
      </c>
      <c r="U160" s="80"/>
      <c r="V160" s="80">
        <f>90-(($A160-V$100-1)*(89/($B$86-V$100-1)))</f>
        <v>38.473684210526315</v>
      </c>
      <c r="W160" s="80"/>
      <c r="X160" s="80">
        <f>90-(($A160-X$100-1)*(89/($B$86-X$100-1)))</f>
        <v>38.083333333333329</v>
      </c>
    </row>
    <row r="161" spans="1:24" x14ac:dyDescent="0.35">
      <c r="A161">
        <f t="shared" si="17"/>
        <v>61</v>
      </c>
      <c r="B161" s="80">
        <f>90-(($A161-B$100-1)*(89/($B$86-B$100-1)))</f>
        <v>41.835294117647059</v>
      </c>
      <c r="C161" s="80"/>
      <c r="D161" s="80">
        <f>90-(($A161-D$100-1)*(89/($B$86-D$100-1)))</f>
        <v>41.360465116279066</v>
      </c>
      <c r="E161" s="80"/>
      <c r="F161" s="80">
        <f>90-(($A161-F$100-1)*(89/($B$86-F$100-1)))</f>
        <v>40.896551724137936</v>
      </c>
      <c r="G161" s="80"/>
      <c r="H161" s="80">
        <f>90-(($A161-H$100-1)*(89/($B$86-H$100-1)))</f>
        <v>40.443181818181813</v>
      </c>
      <c r="I161" s="80"/>
      <c r="J161" s="80">
        <f>90-(($A161-J$100-1)*(89/($B$86-J$100-1)))</f>
        <v>40</v>
      </c>
      <c r="K161" s="80"/>
      <c r="L161" s="80">
        <f>90-(($A161-L$100-1)*(89/($B$86-L$100-1)))</f>
        <v>39.566666666666663</v>
      </c>
      <c r="M161" s="80"/>
      <c r="N161" s="80">
        <f>90-(($A161-N$100-1)*(89/($B$86-N$100-1)))</f>
        <v>39.142857142857146</v>
      </c>
      <c r="O161" s="80"/>
      <c r="P161" s="80">
        <f>90-(($A161-P$100-1)*(89/($B$86-P$100-1)))</f>
        <v>38.728260869565219</v>
      </c>
      <c r="Q161" s="80"/>
      <c r="R161" s="80">
        <f>90-(($A161-R$100-1)*(89/($B$86-R$100-1)))</f>
        <v>38.322580645161288</v>
      </c>
      <c r="S161" s="80"/>
      <c r="T161" s="80">
        <f>90-(($A161-T$100-1)*(89/($B$86-T$100-1)))</f>
        <v>37.925531914893618</v>
      </c>
      <c r="U161" s="80"/>
      <c r="V161" s="80">
        <f>90-(($A161-V$100-1)*(89/($B$86-V$100-1)))</f>
        <v>37.536842105263155</v>
      </c>
      <c r="W161" s="80"/>
      <c r="X161" s="80">
        <f>90-(($A161-X$100-1)*(89/($B$86-X$100-1)))</f>
        <v>37.15625</v>
      </c>
    </row>
    <row r="162" spans="1:24" x14ac:dyDescent="0.35">
      <c r="A162">
        <f t="shared" si="17"/>
        <v>62</v>
      </c>
      <c r="B162" s="80">
        <f>90-(($A162-B$100-1)*(89/($B$86-B$100-1)))</f>
        <v>40.788235294117648</v>
      </c>
      <c r="C162" s="80"/>
      <c r="D162" s="80">
        <f>90-(($A162-D$100-1)*(89/($B$86-D$100-1)))</f>
        <v>40.325581395348834</v>
      </c>
      <c r="E162" s="80"/>
      <c r="F162" s="80">
        <f>90-(($A162-F$100-1)*(89/($B$86-F$100-1)))</f>
        <v>39.873563218390807</v>
      </c>
      <c r="G162" s="80"/>
      <c r="H162" s="80">
        <f>90-(($A162-H$100-1)*(89/($B$86-H$100-1)))</f>
        <v>39.43181818181818</v>
      </c>
      <c r="I162" s="80"/>
      <c r="J162" s="80">
        <f>90-(($A162-J$100-1)*(89/($B$86-J$100-1)))</f>
        <v>39</v>
      </c>
      <c r="K162" s="80"/>
      <c r="L162" s="80">
        <f>90-(($A162-L$100-1)*(89/($B$86-L$100-1)))</f>
        <v>38.577777777777776</v>
      </c>
      <c r="M162" s="80"/>
      <c r="N162" s="80">
        <f>90-(($A162-N$100-1)*(89/($B$86-N$100-1)))</f>
        <v>38.164835164835168</v>
      </c>
      <c r="O162" s="80"/>
      <c r="P162" s="80">
        <f>90-(($A162-P$100-1)*(89/($B$86-P$100-1)))</f>
        <v>37.760869565217391</v>
      </c>
      <c r="Q162" s="80"/>
      <c r="R162" s="80">
        <f>90-(($A162-R$100-1)*(89/($B$86-R$100-1)))</f>
        <v>37.365591397849457</v>
      </c>
      <c r="S162" s="80"/>
      <c r="T162" s="80">
        <f>90-(($A162-T$100-1)*(89/($B$86-T$100-1)))</f>
        <v>36.978723404255319</v>
      </c>
      <c r="U162" s="80"/>
      <c r="V162" s="80">
        <f>90-(($A162-V$100-1)*(89/($B$86-V$100-1)))</f>
        <v>36.6</v>
      </c>
      <c r="W162" s="80"/>
      <c r="X162" s="80">
        <f>90-(($A162-X$100-1)*(89/($B$86-X$100-1)))</f>
        <v>36.229166666666664</v>
      </c>
    </row>
    <row r="163" spans="1:24" x14ac:dyDescent="0.35">
      <c r="A163">
        <f t="shared" si="17"/>
        <v>63</v>
      </c>
      <c r="B163" s="80">
        <f>90-(($A163-B$100-1)*(89/($B$86-B$100-1)))</f>
        <v>39.741176470588229</v>
      </c>
      <c r="C163" s="80"/>
      <c r="D163" s="80">
        <f>90-(($A163-D$100-1)*(89/($B$86-D$100-1)))</f>
        <v>39.290697674418603</v>
      </c>
      <c r="E163" s="80"/>
      <c r="F163" s="80">
        <f>90-(($A163-F$100-1)*(89/($B$86-F$100-1)))</f>
        <v>38.850574712643677</v>
      </c>
      <c r="G163" s="80"/>
      <c r="H163" s="80">
        <f>90-(($A163-H$100-1)*(89/($B$86-H$100-1)))</f>
        <v>38.42045454545454</v>
      </c>
      <c r="I163" s="80"/>
      <c r="J163" s="80">
        <f>90-(($A163-J$100-1)*(89/($B$86-J$100-1)))</f>
        <v>38</v>
      </c>
      <c r="K163" s="80"/>
      <c r="L163" s="80">
        <f>90-(($A163-L$100-1)*(89/($B$86-L$100-1)))</f>
        <v>37.588888888888889</v>
      </c>
      <c r="M163" s="80"/>
      <c r="N163" s="80">
        <f>90-(($A163-N$100-1)*(89/($B$86-N$100-1)))</f>
        <v>37.18681318681319</v>
      </c>
      <c r="O163" s="80"/>
      <c r="P163" s="80">
        <f>90-(($A163-P$100-1)*(89/($B$86-P$100-1)))</f>
        <v>36.79347826086957</v>
      </c>
      <c r="Q163" s="80"/>
      <c r="R163" s="80">
        <f>90-(($A163-R$100-1)*(89/($B$86-R$100-1)))</f>
        <v>36.408602150537632</v>
      </c>
      <c r="S163" s="80"/>
      <c r="T163" s="80">
        <f>90-(($A163-T$100-1)*(89/($B$86-T$100-1)))</f>
        <v>36.031914893617021</v>
      </c>
      <c r="U163" s="80"/>
      <c r="V163" s="80">
        <f>90-(($A163-V$100-1)*(89/($B$86-V$100-1)))</f>
        <v>35.663157894736841</v>
      </c>
      <c r="W163" s="80"/>
      <c r="X163" s="80">
        <f>90-(($A163-X$100-1)*(89/($B$86-X$100-1)))</f>
        <v>35.302083333333329</v>
      </c>
    </row>
    <row r="164" spans="1:24" x14ac:dyDescent="0.35">
      <c r="A164">
        <f t="shared" si="17"/>
        <v>64</v>
      </c>
      <c r="B164" s="80">
        <f>90-(($A164-B$100-1)*(89/($B$86-B$100-1)))</f>
        <v>38.694117647058818</v>
      </c>
      <c r="C164" s="80"/>
      <c r="D164" s="80">
        <f>90-(($A164-D$100-1)*(89/($B$86-D$100-1)))</f>
        <v>38.255813953488371</v>
      </c>
      <c r="E164" s="80"/>
      <c r="F164" s="80">
        <f>90-(($A164-F$100-1)*(89/($B$86-F$100-1)))</f>
        <v>37.827586206896555</v>
      </c>
      <c r="G164" s="80"/>
      <c r="H164" s="80">
        <f>90-(($A164-H$100-1)*(89/($B$86-H$100-1)))</f>
        <v>37.409090909090907</v>
      </c>
      <c r="I164" s="80"/>
      <c r="J164" s="80">
        <f>90-(($A164-J$100-1)*(89/($B$86-J$100-1)))</f>
        <v>37</v>
      </c>
      <c r="K164" s="80"/>
      <c r="L164" s="80">
        <f>90-(($A164-L$100-1)*(89/($B$86-L$100-1)))</f>
        <v>36.599999999999994</v>
      </c>
      <c r="M164" s="80"/>
      <c r="N164" s="80">
        <f>90-(($A164-N$100-1)*(89/($B$86-N$100-1)))</f>
        <v>36.208791208791212</v>
      </c>
      <c r="O164" s="80"/>
      <c r="P164" s="80">
        <f>90-(($A164-P$100-1)*(89/($B$86-P$100-1)))</f>
        <v>35.826086956521742</v>
      </c>
      <c r="Q164" s="80"/>
      <c r="R164" s="80">
        <f>90-(($A164-R$100-1)*(89/($B$86-R$100-1)))</f>
        <v>35.451612903225808</v>
      </c>
      <c r="S164" s="80"/>
      <c r="T164" s="80">
        <f>90-(($A164-T$100-1)*(89/($B$86-T$100-1)))</f>
        <v>35.085106382978722</v>
      </c>
      <c r="U164" s="80"/>
      <c r="V164" s="80">
        <f>90-(($A164-V$100-1)*(89/($B$86-V$100-1)))</f>
        <v>34.726315789473681</v>
      </c>
      <c r="W164" s="80"/>
      <c r="X164" s="80">
        <f>90-(($A164-X$100-1)*(89/($B$86-X$100-1)))</f>
        <v>34.375</v>
      </c>
    </row>
    <row r="165" spans="1:24" x14ac:dyDescent="0.35">
      <c r="A165">
        <f t="shared" si="17"/>
        <v>65</v>
      </c>
      <c r="B165" s="80">
        <f>90-(($A165-B$100-1)*(89/($B$86-B$100-1)))</f>
        <v>37.647058823529406</v>
      </c>
      <c r="C165" s="80"/>
      <c r="D165" s="80">
        <f>90-(($A165-D$100-1)*(89/($B$86-D$100-1)))</f>
        <v>37.220930232558139</v>
      </c>
      <c r="E165" s="80"/>
      <c r="F165" s="80">
        <f>90-(($A165-F$100-1)*(89/($B$86-F$100-1)))</f>
        <v>36.804597701149426</v>
      </c>
      <c r="G165" s="80"/>
      <c r="H165" s="80">
        <f>90-(($A165-H$100-1)*(89/($B$86-H$100-1)))</f>
        <v>36.397727272727266</v>
      </c>
      <c r="I165" s="80"/>
      <c r="J165" s="80">
        <f>90-(($A165-J$100-1)*(89/($B$86-J$100-1)))</f>
        <v>36</v>
      </c>
      <c r="K165" s="80"/>
      <c r="L165" s="80">
        <f>90-(($A165-L$100-1)*(89/($B$86-L$100-1)))</f>
        <v>35.611111111111107</v>
      </c>
      <c r="M165" s="80"/>
      <c r="N165" s="80">
        <f>90-(($A165-N$100-1)*(89/($B$86-N$100-1)))</f>
        <v>35.230769230769234</v>
      </c>
      <c r="O165" s="80"/>
      <c r="P165" s="80">
        <f>90-(($A165-P$100-1)*(89/($B$86-P$100-1)))</f>
        <v>34.858695652173914</v>
      </c>
      <c r="Q165" s="80"/>
      <c r="R165" s="80">
        <f>90-(($A165-R$100-1)*(89/($B$86-R$100-1)))</f>
        <v>34.494623655913976</v>
      </c>
      <c r="S165" s="80"/>
      <c r="T165" s="80">
        <f>90-(($A165-T$100-1)*(89/($B$86-T$100-1)))</f>
        <v>34.138297872340424</v>
      </c>
      <c r="U165" s="80"/>
      <c r="V165" s="80">
        <f>90-(($A165-V$100-1)*(89/($B$86-V$100-1)))</f>
        <v>33.789473684210527</v>
      </c>
      <c r="W165" s="80"/>
      <c r="X165" s="80">
        <f>90-(($A165-X$100-1)*(89/($B$86-X$100-1)))</f>
        <v>33.447916666666664</v>
      </c>
    </row>
    <row r="166" spans="1:24" x14ac:dyDescent="0.35">
      <c r="A166">
        <f t="shared" si="17"/>
        <v>66</v>
      </c>
      <c r="B166" s="80">
        <f>90-(($A166-B$100-1)*(89/($B$86-B$100-1)))</f>
        <v>36.599999999999994</v>
      </c>
      <c r="C166" s="80"/>
      <c r="D166" s="80">
        <f>90-(($A166-D$100-1)*(89/($B$86-D$100-1)))</f>
        <v>36.186046511627907</v>
      </c>
      <c r="E166" s="80"/>
      <c r="F166" s="80">
        <f>90-(($A166-F$100-1)*(89/($B$86-F$100-1)))</f>
        <v>35.781609195402304</v>
      </c>
      <c r="G166" s="80"/>
      <c r="H166" s="80">
        <f>90-(($A166-H$100-1)*(89/($B$86-H$100-1)))</f>
        <v>35.386363636363633</v>
      </c>
      <c r="I166" s="80"/>
      <c r="J166" s="80">
        <f>90-(($A166-J$100-1)*(89/($B$86-J$100-1)))</f>
        <v>35</v>
      </c>
      <c r="K166" s="80"/>
      <c r="L166" s="80">
        <f>90-(($A166-L$100-1)*(89/($B$86-L$100-1)))</f>
        <v>34.62222222222222</v>
      </c>
      <c r="M166" s="80"/>
      <c r="N166" s="80">
        <f>90-(($A166-N$100-1)*(89/($B$86-N$100-1)))</f>
        <v>34.252747252747255</v>
      </c>
      <c r="O166" s="80"/>
      <c r="P166" s="80">
        <f>90-(($A166-P$100-1)*(89/($B$86-P$100-1)))</f>
        <v>33.891304347826086</v>
      </c>
      <c r="Q166" s="80"/>
      <c r="R166" s="80">
        <f>90-(($A166-R$100-1)*(89/($B$86-R$100-1)))</f>
        <v>33.537634408602145</v>
      </c>
      <c r="S166" s="80"/>
      <c r="T166" s="80">
        <f>90-(($A166-T$100-1)*(89/($B$86-T$100-1)))</f>
        <v>33.191489361702132</v>
      </c>
      <c r="U166" s="80"/>
      <c r="V166" s="80">
        <f>90-(($A166-V$100-1)*(89/($B$86-V$100-1)))</f>
        <v>32.852631578947367</v>
      </c>
      <c r="W166" s="80"/>
      <c r="X166" s="80">
        <f>90-(($A166-X$100-1)*(89/($B$86-X$100-1)))</f>
        <v>32.520833333333329</v>
      </c>
    </row>
    <row r="167" spans="1:24" x14ac:dyDescent="0.35">
      <c r="A167">
        <f t="shared" ref="A167:A230" si="28">A166+1</f>
        <v>67</v>
      </c>
      <c r="B167" s="80">
        <f>90-(($A167-B$100-1)*(89/($B$86-B$100-1)))</f>
        <v>35.552941176470583</v>
      </c>
      <c r="C167" s="80"/>
      <c r="D167" s="80">
        <f>90-(($A167-D$100-1)*(89/($B$86-D$100-1)))</f>
        <v>35.151162790697668</v>
      </c>
      <c r="E167" s="80"/>
      <c r="F167" s="80">
        <f>90-(($A167-F$100-1)*(89/($B$86-F$100-1)))</f>
        <v>34.758620689655174</v>
      </c>
      <c r="G167" s="80"/>
      <c r="H167" s="80">
        <f>90-(($A167-H$100-1)*(89/($B$86-H$100-1)))</f>
        <v>34.374999999999993</v>
      </c>
      <c r="I167" s="80"/>
      <c r="J167" s="80">
        <f>90-(($A167-J$100-1)*(89/($B$86-J$100-1)))</f>
        <v>34</v>
      </c>
      <c r="K167" s="80"/>
      <c r="L167" s="80">
        <f>90-(($A167-L$100-1)*(89/($B$86-L$100-1)))</f>
        <v>33.633333333333333</v>
      </c>
      <c r="M167" s="80"/>
      <c r="N167" s="80">
        <f>90-(($A167-N$100-1)*(89/($B$86-N$100-1)))</f>
        <v>33.274725274725277</v>
      </c>
      <c r="O167" s="80"/>
      <c r="P167" s="80">
        <f>90-(($A167-P$100-1)*(89/($B$86-P$100-1)))</f>
        <v>32.923913043478265</v>
      </c>
      <c r="Q167" s="80"/>
      <c r="R167" s="80">
        <f>90-(($A167-R$100-1)*(89/($B$86-R$100-1)))</f>
        <v>32.58064516129032</v>
      </c>
      <c r="S167" s="80"/>
      <c r="T167" s="80">
        <f>90-(($A167-T$100-1)*(89/($B$86-T$100-1)))</f>
        <v>32.244680851063833</v>
      </c>
      <c r="U167" s="80"/>
      <c r="V167" s="80">
        <f>90-(($A167-V$100-1)*(89/($B$86-V$100-1)))</f>
        <v>31.915789473684207</v>
      </c>
      <c r="W167" s="80"/>
      <c r="X167" s="80">
        <f>90-(($A167-X$100-1)*(89/($B$86-X$100-1)))</f>
        <v>31.59375</v>
      </c>
    </row>
    <row r="168" spans="1:24" x14ac:dyDescent="0.35">
      <c r="A168">
        <f t="shared" si="28"/>
        <v>68</v>
      </c>
      <c r="B168" s="80">
        <f>90-(($A168-B$100-1)*(89/($B$86-B$100-1)))</f>
        <v>34.505882352941171</v>
      </c>
      <c r="C168" s="80"/>
      <c r="D168" s="80">
        <f>90-(($A168-D$100-1)*(89/($B$86-D$100-1)))</f>
        <v>34.116279069767437</v>
      </c>
      <c r="E168" s="80"/>
      <c r="F168" s="80">
        <f>90-(($A168-F$100-1)*(89/($B$86-F$100-1)))</f>
        <v>33.735632183908045</v>
      </c>
      <c r="G168" s="80"/>
      <c r="H168" s="80">
        <f>90-(($A168-H$100-1)*(89/($B$86-H$100-1)))</f>
        <v>33.36363636363636</v>
      </c>
      <c r="I168" s="80"/>
      <c r="J168" s="80">
        <f>90-(($A168-J$100-1)*(89/($B$86-J$100-1)))</f>
        <v>33</v>
      </c>
      <c r="K168" s="80"/>
      <c r="L168" s="80">
        <f>90-(($A168-L$100-1)*(89/($B$86-L$100-1)))</f>
        <v>32.644444444444446</v>
      </c>
      <c r="M168" s="80"/>
      <c r="N168" s="80">
        <f>90-(($A168-N$100-1)*(89/($B$86-N$100-1)))</f>
        <v>32.296703296703299</v>
      </c>
      <c r="O168" s="80"/>
      <c r="P168" s="80">
        <f>90-(($A168-P$100-1)*(89/($B$86-P$100-1)))</f>
        <v>31.956521739130437</v>
      </c>
      <c r="Q168" s="80"/>
      <c r="R168" s="80">
        <f>90-(($A168-R$100-1)*(89/($B$86-R$100-1)))</f>
        <v>31.623655913978496</v>
      </c>
      <c r="S168" s="80"/>
      <c r="T168" s="80">
        <f>90-(($A168-T$100-1)*(89/($B$86-T$100-1)))</f>
        <v>31.297872340425535</v>
      </c>
      <c r="U168" s="80"/>
      <c r="V168" s="80">
        <f>90-(($A168-V$100-1)*(89/($B$86-V$100-1)))</f>
        <v>30.978947368421053</v>
      </c>
      <c r="W168" s="80"/>
      <c r="X168" s="80">
        <f>90-(($A168-X$100-1)*(89/($B$86-X$100-1)))</f>
        <v>30.666666666666664</v>
      </c>
    </row>
    <row r="169" spans="1:24" x14ac:dyDescent="0.35">
      <c r="A169">
        <f t="shared" si="28"/>
        <v>69</v>
      </c>
      <c r="B169" s="80">
        <f>90-(($A169-B$100-1)*(89/($B$86-B$100-1)))</f>
        <v>33.45882352941176</v>
      </c>
      <c r="C169" s="80"/>
      <c r="D169" s="80">
        <f>90-(($A169-D$100-1)*(89/($B$86-D$100-1)))</f>
        <v>33.081395348837205</v>
      </c>
      <c r="E169" s="80"/>
      <c r="F169" s="80">
        <f>90-(($A169-F$100-1)*(89/($B$86-F$100-1)))</f>
        <v>32.712643678160923</v>
      </c>
      <c r="G169" s="80"/>
      <c r="H169" s="80">
        <f>90-(($A169-H$100-1)*(89/($B$86-H$100-1)))</f>
        <v>32.35227272727272</v>
      </c>
      <c r="I169" s="80"/>
      <c r="J169" s="80">
        <f>90-(($A169-J$100-1)*(89/($B$86-J$100-1)))</f>
        <v>32</v>
      </c>
      <c r="K169" s="80"/>
      <c r="L169" s="80">
        <f>90-(($A169-L$100-1)*(89/($B$86-L$100-1)))</f>
        <v>31.655555555555551</v>
      </c>
      <c r="M169" s="80"/>
      <c r="N169" s="80">
        <f>90-(($A169-N$100-1)*(89/($B$86-N$100-1)))</f>
        <v>31.318681318681321</v>
      </c>
      <c r="O169" s="80"/>
      <c r="P169" s="80">
        <f>90-(($A169-P$100-1)*(89/($B$86-P$100-1)))</f>
        <v>30.989130434782609</v>
      </c>
      <c r="Q169" s="80"/>
      <c r="R169" s="80">
        <f>90-(($A169-R$100-1)*(89/($B$86-R$100-1)))</f>
        <v>30.666666666666664</v>
      </c>
      <c r="S169" s="80"/>
      <c r="T169" s="80">
        <f>90-(($A169-T$100-1)*(89/($B$86-T$100-1)))</f>
        <v>30.351063829787236</v>
      </c>
      <c r="U169" s="80"/>
      <c r="V169" s="80">
        <f>90-(($A169-V$100-1)*(89/($B$86-V$100-1)))</f>
        <v>30.042105263157893</v>
      </c>
      <c r="W169" s="80"/>
      <c r="X169" s="80">
        <f>90-(($A169-X$100-1)*(89/($B$86-X$100-1)))</f>
        <v>29.739583333333329</v>
      </c>
    </row>
    <row r="170" spans="1:24" x14ac:dyDescent="0.35">
      <c r="A170">
        <f t="shared" si="28"/>
        <v>70</v>
      </c>
      <c r="B170" s="80">
        <f>90-(($A170-B$100-1)*(89/($B$86-B$100-1)))</f>
        <v>32.411764705882348</v>
      </c>
      <c r="C170" s="80"/>
      <c r="D170" s="80">
        <f>90-(($A170-D$100-1)*(89/($B$86-D$100-1)))</f>
        <v>32.046511627906973</v>
      </c>
      <c r="E170" s="80"/>
      <c r="F170" s="80">
        <f>90-(($A170-F$100-1)*(89/($B$86-F$100-1)))</f>
        <v>31.689655172413794</v>
      </c>
      <c r="G170" s="80"/>
      <c r="H170" s="80">
        <f>90-(($A170-H$100-1)*(89/($B$86-H$100-1)))</f>
        <v>31.340909090909086</v>
      </c>
      <c r="I170" s="80"/>
      <c r="J170" s="80">
        <f>90-(($A170-J$100-1)*(89/($B$86-J$100-1)))</f>
        <v>31</v>
      </c>
      <c r="K170" s="80"/>
      <c r="L170" s="80">
        <f>90-(($A170-L$100-1)*(89/($B$86-L$100-1)))</f>
        <v>30.666666666666664</v>
      </c>
      <c r="M170" s="80"/>
      <c r="N170" s="80">
        <f>90-(($A170-N$100-1)*(89/($B$86-N$100-1)))</f>
        <v>30.340659340659343</v>
      </c>
      <c r="O170" s="80"/>
      <c r="P170" s="80">
        <f>90-(($A170-P$100-1)*(89/($B$86-P$100-1)))</f>
        <v>30.021739130434781</v>
      </c>
      <c r="Q170" s="80"/>
      <c r="R170" s="80">
        <f>90-(($A170-R$100-1)*(89/($B$86-R$100-1)))</f>
        <v>29.709677419354833</v>
      </c>
      <c r="S170" s="80"/>
      <c r="T170" s="80">
        <f>90-(($A170-T$100-1)*(89/($B$86-T$100-1)))</f>
        <v>29.404255319148938</v>
      </c>
      <c r="U170" s="80"/>
      <c r="V170" s="80">
        <f>90-(($A170-V$100-1)*(89/($B$86-V$100-1)))</f>
        <v>29.105263157894733</v>
      </c>
      <c r="W170" s="80"/>
      <c r="X170" s="80">
        <f>90-(($A170-X$100-1)*(89/($B$86-X$100-1)))</f>
        <v>28.8125</v>
      </c>
    </row>
    <row r="171" spans="1:24" x14ac:dyDescent="0.35">
      <c r="A171">
        <f t="shared" si="28"/>
        <v>71</v>
      </c>
      <c r="B171" s="80">
        <f>90-(($A171-B$100-1)*(89/($B$86-B$100-1)))</f>
        <v>31.364705882352936</v>
      </c>
      <c r="C171" s="80"/>
      <c r="D171" s="80">
        <f>90-(($A171-D$100-1)*(89/($B$86-D$100-1)))</f>
        <v>31.011627906976742</v>
      </c>
      <c r="E171" s="80"/>
      <c r="F171" s="80">
        <f>90-(($A171-F$100-1)*(89/($B$86-F$100-1)))</f>
        <v>30.666666666666671</v>
      </c>
      <c r="G171" s="80"/>
      <c r="H171" s="80">
        <f>90-(($A171-H$100-1)*(89/($B$86-H$100-1)))</f>
        <v>30.329545454545446</v>
      </c>
      <c r="I171" s="80"/>
      <c r="J171" s="80">
        <f>90-(($A171-J$100-1)*(89/($B$86-J$100-1)))</f>
        <v>30</v>
      </c>
      <c r="K171" s="80"/>
      <c r="L171" s="80">
        <f>90-(($A171-L$100-1)*(89/($B$86-L$100-1)))</f>
        <v>29.677777777777777</v>
      </c>
      <c r="M171" s="80"/>
      <c r="N171" s="80">
        <f>90-(($A171-N$100-1)*(89/($B$86-N$100-1)))</f>
        <v>29.362637362637365</v>
      </c>
      <c r="O171" s="80"/>
      <c r="P171" s="80">
        <f>90-(($A171-P$100-1)*(89/($B$86-P$100-1)))</f>
        <v>29.054347826086961</v>
      </c>
      <c r="Q171" s="80"/>
      <c r="R171" s="80">
        <f>90-(($A171-R$100-1)*(89/($B$86-R$100-1)))</f>
        <v>28.752688172043008</v>
      </c>
      <c r="S171" s="80"/>
      <c r="T171" s="80">
        <f>90-(($A171-T$100-1)*(89/($B$86-T$100-1)))</f>
        <v>28.457446808510639</v>
      </c>
      <c r="U171" s="80"/>
      <c r="V171" s="80">
        <f>90-(($A171-V$100-1)*(89/($B$86-V$100-1)))</f>
        <v>28.168421052631579</v>
      </c>
      <c r="W171" s="80"/>
      <c r="X171" s="80">
        <f>90-(($A171-X$100-1)*(89/($B$86-X$100-1)))</f>
        <v>27.885416666666664</v>
      </c>
    </row>
    <row r="172" spans="1:24" x14ac:dyDescent="0.35">
      <c r="A172">
        <f t="shared" si="28"/>
        <v>72</v>
      </c>
      <c r="B172" s="80">
        <f>90-(($A172-B$100-1)*(89/($B$86-B$100-1)))</f>
        <v>30.317647058823525</v>
      </c>
      <c r="C172" s="80"/>
      <c r="D172" s="80">
        <f>90-(($A172-D$100-1)*(89/($B$86-D$100-1)))</f>
        <v>29.97674418604651</v>
      </c>
      <c r="E172" s="80"/>
      <c r="F172" s="80">
        <f>90-(($A172-F$100-1)*(89/($B$86-F$100-1)))</f>
        <v>29.643678160919542</v>
      </c>
      <c r="G172" s="80"/>
      <c r="H172" s="80">
        <f>90-(($A172-H$100-1)*(89/($B$86-H$100-1)))</f>
        <v>29.318181818181813</v>
      </c>
      <c r="I172" s="80"/>
      <c r="J172" s="80">
        <f>90-(($A172-J$100-1)*(89/($B$86-J$100-1)))</f>
        <v>29</v>
      </c>
      <c r="K172" s="80"/>
      <c r="L172" s="80">
        <f>90-(($A172-L$100-1)*(89/($B$86-L$100-1)))</f>
        <v>28.688888888888883</v>
      </c>
      <c r="M172" s="80"/>
      <c r="N172" s="80">
        <f>90-(($A172-N$100-1)*(89/($B$86-N$100-1)))</f>
        <v>28.384615384615387</v>
      </c>
      <c r="O172" s="80"/>
      <c r="P172" s="80">
        <f>90-(($A172-P$100-1)*(89/($B$86-P$100-1)))</f>
        <v>28.086956521739133</v>
      </c>
      <c r="Q172" s="80"/>
      <c r="R172" s="80">
        <f>90-(($A172-R$100-1)*(89/($B$86-R$100-1)))</f>
        <v>27.795698924731184</v>
      </c>
      <c r="S172" s="80"/>
      <c r="T172" s="80">
        <f>90-(($A172-T$100-1)*(89/($B$86-T$100-1)))</f>
        <v>27.51063829787234</v>
      </c>
      <c r="U172" s="80"/>
      <c r="V172" s="80">
        <f>90-(($A172-V$100-1)*(89/($B$86-V$100-1)))</f>
        <v>27.231578947368419</v>
      </c>
      <c r="W172" s="80"/>
      <c r="X172" s="80">
        <f>90-(($A172-X$100-1)*(89/($B$86-X$100-1)))</f>
        <v>26.958333333333329</v>
      </c>
    </row>
    <row r="173" spans="1:24" x14ac:dyDescent="0.35">
      <c r="A173">
        <f t="shared" si="28"/>
        <v>73</v>
      </c>
      <c r="B173" s="80">
        <f>90-(($A173-B$100-1)*(89/($B$86-B$100-1)))</f>
        <v>29.270588235294113</v>
      </c>
      <c r="C173" s="80"/>
      <c r="D173" s="80">
        <f>90-(($A173-D$100-1)*(89/($B$86-D$100-1)))</f>
        <v>28.941860465116278</v>
      </c>
      <c r="E173" s="80"/>
      <c r="F173" s="80">
        <f>90-(($A173-F$100-1)*(89/($B$86-F$100-1)))</f>
        <v>28.620689655172413</v>
      </c>
      <c r="G173" s="80"/>
      <c r="H173" s="80">
        <f>90-(($A173-H$100-1)*(89/($B$86-H$100-1)))</f>
        <v>28.306818181818173</v>
      </c>
      <c r="I173" s="80"/>
      <c r="J173" s="80">
        <f>90-(($A173-J$100-1)*(89/($B$86-J$100-1)))</f>
        <v>28</v>
      </c>
      <c r="K173" s="80"/>
      <c r="L173" s="80">
        <f>90-(($A173-L$100-1)*(89/($B$86-L$100-1)))</f>
        <v>27.699999999999996</v>
      </c>
      <c r="M173" s="80"/>
      <c r="N173" s="80">
        <f>90-(($A173-N$100-1)*(89/($B$86-N$100-1)))</f>
        <v>27.406593406593409</v>
      </c>
      <c r="O173" s="80"/>
      <c r="P173" s="80">
        <f>90-(($A173-P$100-1)*(89/($B$86-P$100-1)))</f>
        <v>27.119565217391305</v>
      </c>
      <c r="Q173" s="80"/>
      <c r="R173" s="80">
        <f>90-(($A173-R$100-1)*(89/($B$86-R$100-1)))</f>
        <v>26.838709677419352</v>
      </c>
      <c r="S173" s="80"/>
      <c r="T173" s="80">
        <f>90-(($A173-T$100-1)*(89/($B$86-T$100-1)))</f>
        <v>26.563829787234042</v>
      </c>
      <c r="U173" s="80"/>
      <c r="V173" s="80">
        <f>90-(($A173-V$100-1)*(89/($B$86-V$100-1)))</f>
        <v>26.294736842105259</v>
      </c>
      <c r="W173" s="80"/>
      <c r="X173" s="80">
        <f>90-(($A173-X$100-1)*(89/($B$86-X$100-1)))</f>
        <v>26.03125</v>
      </c>
    </row>
    <row r="174" spans="1:24" x14ac:dyDescent="0.35">
      <c r="A174">
        <f t="shared" si="28"/>
        <v>74</v>
      </c>
      <c r="B174" s="80">
        <f>90-(($A174-B$100-1)*(89/($B$86-B$100-1)))</f>
        <v>28.223529411764702</v>
      </c>
      <c r="C174" s="80"/>
      <c r="D174" s="80">
        <f>90-(($A174-D$100-1)*(89/($B$86-D$100-1)))</f>
        <v>27.906976744186039</v>
      </c>
      <c r="E174" s="80"/>
      <c r="F174" s="80">
        <f>90-(($A174-F$100-1)*(89/($B$86-F$100-1)))</f>
        <v>27.597701149425291</v>
      </c>
      <c r="G174" s="80"/>
      <c r="H174" s="80">
        <f>90-(($A174-H$100-1)*(89/($B$86-H$100-1)))</f>
        <v>27.29545454545454</v>
      </c>
      <c r="I174" s="80"/>
      <c r="J174" s="80">
        <f>90-(($A174-J$100-1)*(89/($B$86-J$100-1)))</f>
        <v>27</v>
      </c>
      <c r="K174" s="80"/>
      <c r="L174" s="80">
        <f>90-(($A174-L$100-1)*(89/($B$86-L$100-1)))</f>
        <v>26.711111111111109</v>
      </c>
      <c r="M174" s="80"/>
      <c r="N174" s="80">
        <f>90-(($A174-N$100-1)*(89/($B$86-N$100-1)))</f>
        <v>26.428571428571431</v>
      </c>
      <c r="O174" s="80"/>
      <c r="P174" s="80">
        <f>90-(($A174-P$100-1)*(89/($B$86-P$100-1)))</f>
        <v>26.152173913043484</v>
      </c>
      <c r="Q174" s="80"/>
      <c r="R174" s="80">
        <f>90-(($A174-R$100-1)*(89/($B$86-R$100-1)))</f>
        <v>25.881720430107521</v>
      </c>
      <c r="S174" s="80"/>
      <c r="T174" s="80">
        <f>90-(($A174-T$100-1)*(89/($B$86-T$100-1)))</f>
        <v>25.61702127659575</v>
      </c>
      <c r="U174" s="80"/>
      <c r="V174" s="80">
        <f>90-(($A174-V$100-1)*(89/($B$86-V$100-1)))</f>
        <v>25.357894736842098</v>
      </c>
      <c r="W174" s="80"/>
      <c r="X174" s="80">
        <f>90-(($A174-X$100-1)*(89/($B$86-X$100-1)))</f>
        <v>25.104166666666657</v>
      </c>
    </row>
    <row r="175" spans="1:24" x14ac:dyDescent="0.35">
      <c r="A175">
        <f t="shared" si="28"/>
        <v>75</v>
      </c>
      <c r="B175" s="80">
        <f>90-(($A175-B$100-1)*(89/($B$86-B$100-1)))</f>
        <v>27.17647058823529</v>
      </c>
      <c r="C175" s="80"/>
      <c r="D175" s="80">
        <f>90-(($A175-D$100-1)*(89/($B$86-D$100-1)))</f>
        <v>26.872093023255808</v>
      </c>
      <c r="E175" s="80"/>
      <c r="F175" s="80">
        <f>90-(($A175-F$100-1)*(89/($B$86-F$100-1)))</f>
        <v>26.574712643678161</v>
      </c>
      <c r="G175" s="80"/>
      <c r="H175" s="80">
        <f>90-(($A175-H$100-1)*(89/($B$86-H$100-1)))</f>
        <v>26.284090909090899</v>
      </c>
      <c r="I175" s="80"/>
      <c r="J175" s="80">
        <f>90-(($A175-J$100-1)*(89/($B$86-J$100-1)))</f>
        <v>26</v>
      </c>
      <c r="K175" s="80"/>
      <c r="L175" s="80">
        <f>90-(($A175-L$100-1)*(89/($B$86-L$100-1)))</f>
        <v>25.722222222222214</v>
      </c>
      <c r="M175" s="80"/>
      <c r="N175" s="80">
        <f>90-(($A175-N$100-1)*(89/($B$86-N$100-1)))</f>
        <v>25.45054945054946</v>
      </c>
      <c r="O175" s="80"/>
      <c r="P175" s="80">
        <f>90-(($A175-P$100-1)*(89/($B$86-P$100-1)))</f>
        <v>25.184782608695656</v>
      </c>
      <c r="Q175" s="80"/>
      <c r="R175" s="80">
        <f>90-(($A175-R$100-1)*(89/($B$86-R$100-1)))</f>
        <v>24.924731182795696</v>
      </c>
      <c r="S175" s="80"/>
      <c r="T175" s="80">
        <f>90-(($A175-T$100-1)*(89/($B$86-T$100-1)))</f>
        <v>24.670212765957444</v>
      </c>
      <c r="U175" s="80"/>
      <c r="V175" s="80">
        <f>90-(($A175-V$100-1)*(89/($B$86-V$100-1)))</f>
        <v>24.421052631578945</v>
      </c>
      <c r="W175" s="80"/>
      <c r="X175" s="80">
        <f>90-(($A175-X$100-1)*(89/($B$86-X$100-1)))</f>
        <v>24.177083333333329</v>
      </c>
    </row>
    <row r="176" spans="1:24" x14ac:dyDescent="0.35">
      <c r="A176">
        <f t="shared" si="28"/>
        <v>76</v>
      </c>
      <c r="B176" s="80">
        <f>90-(($A176-B$100-1)*(89/($B$86-B$100-1)))</f>
        <v>26.129411764705878</v>
      </c>
      <c r="C176" s="80"/>
      <c r="D176" s="80">
        <f>90-(($A176-D$100-1)*(89/($B$86-D$100-1)))</f>
        <v>25.837209302325576</v>
      </c>
      <c r="E176" s="80"/>
      <c r="F176" s="80">
        <f>90-(($A176-F$100-1)*(89/($B$86-F$100-1)))</f>
        <v>25.551724137931032</v>
      </c>
      <c r="G176" s="80"/>
      <c r="H176" s="80">
        <f>90-(($A176-H$100-1)*(89/($B$86-H$100-1)))</f>
        <v>25.272727272727266</v>
      </c>
      <c r="I176" s="80"/>
      <c r="J176" s="80">
        <f>90-(($A176-J$100-1)*(89/($B$86-J$100-1)))</f>
        <v>25</v>
      </c>
      <c r="K176" s="80"/>
      <c r="L176" s="80">
        <f>90-(($A176-L$100-1)*(89/($B$86-L$100-1)))</f>
        <v>24.733333333333334</v>
      </c>
      <c r="M176" s="80"/>
      <c r="N176" s="80">
        <f>90-(($A176-N$100-1)*(89/($B$86-N$100-1)))</f>
        <v>24.472527472527474</v>
      </c>
      <c r="O176" s="80"/>
      <c r="P176" s="80">
        <f>90-(($A176-P$100-1)*(89/($B$86-P$100-1)))</f>
        <v>24.217391304347828</v>
      </c>
      <c r="Q176" s="80"/>
      <c r="R176" s="80">
        <f>90-(($A176-R$100-1)*(89/($B$86-R$100-1)))</f>
        <v>23.967741935483872</v>
      </c>
      <c r="S176" s="80"/>
      <c r="T176" s="80">
        <f>90-(($A176-T$100-1)*(89/($B$86-T$100-1)))</f>
        <v>23.723404255319153</v>
      </c>
      <c r="U176" s="80"/>
      <c r="V176" s="80">
        <f>90-(($A176-V$100-1)*(89/($B$86-V$100-1)))</f>
        <v>23.484210526315792</v>
      </c>
      <c r="W176" s="80"/>
      <c r="X176" s="80">
        <f>90-(($A176-X$100-1)*(89/($B$86-X$100-1)))</f>
        <v>23.25</v>
      </c>
    </row>
    <row r="177" spans="1:24" x14ac:dyDescent="0.35">
      <c r="A177">
        <f t="shared" si="28"/>
        <v>77</v>
      </c>
      <c r="B177" s="80">
        <f>90-(($A177-B$100-1)*(89/($B$86-B$100-1)))</f>
        <v>25.082352941176467</v>
      </c>
      <c r="C177" s="80"/>
      <c r="D177" s="80">
        <f>90-(($A177-D$100-1)*(89/($B$86-D$100-1)))</f>
        <v>24.802325581395351</v>
      </c>
      <c r="E177" s="80"/>
      <c r="F177" s="80">
        <f>90-(($A177-F$100-1)*(89/($B$86-F$100-1)))</f>
        <v>24.52873563218391</v>
      </c>
      <c r="G177" s="80"/>
      <c r="H177" s="80">
        <f>90-(($A177-H$100-1)*(89/($B$86-H$100-1)))</f>
        <v>24.261363636363626</v>
      </c>
      <c r="I177" s="80"/>
      <c r="J177" s="80">
        <f>90-(($A177-J$100-1)*(89/($B$86-J$100-1)))</f>
        <v>24</v>
      </c>
      <c r="K177" s="80"/>
      <c r="L177" s="80">
        <f>90-(($A177-L$100-1)*(89/($B$86-L$100-1)))</f>
        <v>23.74444444444444</v>
      </c>
      <c r="M177" s="80"/>
      <c r="N177" s="80">
        <f>90-(($A177-N$100-1)*(89/($B$86-N$100-1)))</f>
        <v>23.494505494505503</v>
      </c>
      <c r="O177" s="80"/>
      <c r="P177" s="80">
        <f>90-(($A177-P$100-1)*(89/($B$86-P$100-1)))</f>
        <v>23.25</v>
      </c>
      <c r="Q177" s="80"/>
      <c r="R177" s="80">
        <f>90-(($A177-R$100-1)*(89/($B$86-R$100-1)))</f>
        <v>23.010752688172033</v>
      </c>
      <c r="S177" s="80"/>
      <c r="T177" s="80">
        <f>90-(($A177-T$100-1)*(89/($B$86-T$100-1)))</f>
        <v>22.776595744680847</v>
      </c>
      <c r="U177" s="80"/>
      <c r="V177" s="80">
        <f>90-(($A177-V$100-1)*(89/($B$86-V$100-1)))</f>
        <v>22.547368421052624</v>
      </c>
      <c r="W177" s="80"/>
      <c r="X177" s="80">
        <f>90-(($A177-X$100-1)*(89/($B$86-X$100-1)))</f>
        <v>22.322916666666657</v>
      </c>
    </row>
    <row r="178" spans="1:24" x14ac:dyDescent="0.35">
      <c r="A178">
        <f t="shared" si="28"/>
        <v>78</v>
      </c>
      <c r="B178" s="80">
        <f>90-(($A178-B$100-1)*(89/($B$86-B$100-1)))</f>
        <v>24.035294117647055</v>
      </c>
      <c r="C178" s="80"/>
      <c r="D178" s="80">
        <f>90-(($A178-D$100-1)*(89/($B$86-D$100-1)))</f>
        <v>23.767441860465112</v>
      </c>
      <c r="E178" s="80"/>
      <c r="F178" s="80">
        <f>90-(($A178-F$100-1)*(89/($B$86-F$100-1)))</f>
        <v>23.505747126436788</v>
      </c>
      <c r="G178" s="80"/>
      <c r="H178" s="80">
        <f>90-(($A178-H$100-1)*(89/($B$86-H$100-1)))</f>
        <v>23.25</v>
      </c>
      <c r="I178" s="80"/>
      <c r="J178" s="80">
        <f>90-(($A178-J$100-1)*(89/($B$86-J$100-1)))</f>
        <v>23</v>
      </c>
      <c r="K178" s="80"/>
      <c r="L178" s="80">
        <f>90-(($A178-L$100-1)*(89/($B$86-L$100-1)))</f>
        <v>22.75555555555556</v>
      </c>
      <c r="M178" s="80"/>
      <c r="N178" s="80">
        <f>90-(($A178-N$100-1)*(89/($B$86-N$100-1)))</f>
        <v>22.516483516483518</v>
      </c>
      <c r="O178" s="80"/>
      <c r="P178" s="80">
        <f>90-(($A178-P$100-1)*(89/($B$86-P$100-1)))</f>
        <v>22.282608695652172</v>
      </c>
      <c r="Q178" s="80"/>
      <c r="R178" s="80">
        <f>90-(($A178-R$100-1)*(89/($B$86-R$100-1)))</f>
        <v>22.053763440860209</v>
      </c>
      <c r="S178" s="80"/>
      <c r="T178" s="80">
        <f>90-(($A178-T$100-1)*(89/($B$86-T$100-1)))</f>
        <v>21.829787234042556</v>
      </c>
      <c r="U178" s="80"/>
      <c r="V178" s="80">
        <f>90-(($A178-V$100-1)*(89/($B$86-V$100-1)))</f>
        <v>21.610526315789471</v>
      </c>
      <c r="W178" s="80"/>
      <c r="X178" s="80">
        <f>90-(($A178-X$100-1)*(89/($B$86-X$100-1)))</f>
        <v>21.395833333333329</v>
      </c>
    </row>
    <row r="179" spans="1:24" x14ac:dyDescent="0.35">
      <c r="A179">
        <f t="shared" si="28"/>
        <v>79</v>
      </c>
      <c r="B179" s="80">
        <f>90-(($A179-B$100-1)*(89/($B$86-B$100-1)))</f>
        <v>22.988235294117644</v>
      </c>
      <c r="C179" s="80"/>
      <c r="D179" s="80">
        <f>90-(($A179-D$100-1)*(89/($B$86-D$100-1)))</f>
        <v>22.732558139534873</v>
      </c>
      <c r="E179" s="80"/>
      <c r="F179" s="80">
        <f>90-(($A179-F$100-1)*(89/($B$86-F$100-1)))</f>
        <v>22.482758620689651</v>
      </c>
      <c r="G179" s="80"/>
      <c r="H179" s="80">
        <f>90-(($A179-H$100-1)*(89/($B$86-H$100-1)))</f>
        <v>22.23863636363636</v>
      </c>
      <c r="I179" s="80"/>
      <c r="J179" s="80">
        <f>90-(($A179-J$100-1)*(89/($B$86-J$100-1)))</f>
        <v>22</v>
      </c>
      <c r="K179" s="80"/>
      <c r="L179" s="80">
        <f>90-(($A179-L$100-1)*(89/($B$86-L$100-1)))</f>
        <v>21.766666666666666</v>
      </c>
      <c r="M179" s="80"/>
      <c r="N179" s="80">
        <f>90-(($A179-N$100-1)*(89/($B$86-N$100-1)))</f>
        <v>21.538461538461547</v>
      </c>
      <c r="O179" s="80"/>
      <c r="P179" s="80">
        <f>90-(($A179-P$100-1)*(89/($B$86-P$100-1)))</f>
        <v>21.315217391304344</v>
      </c>
      <c r="Q179" s="80"/>
      <c r="R179" s="80">
        <f>90-(($A179-R$100-1)*(89/($B$86-R$100-1)))</f>
        <v>21.096774193548384</v>
      </c>
      <c r="S179" s="80"/>
      <c r="T179" s="80">
        <f>90-(($A179-T$100-1)*(89/($B$86-T$100-1)))</f>
        <v>20.88297872340425</v>
      </c>
      <c r="U179" s="80"/>
      <c r="V179" s="80">
        <f>90-(($A179-V$100-1)*(89/($B$86-V$100-1)))</f>
        <v>20.673684210526318</v>
      </c>
      <c r="W179" s="80"/>
      <c r="X179" s="80">
        <f>90-(($A179-X$100-1)*(89/($B$86-X$100-1)))</f>
        <v>20.46875</v>
      </c>
    </row>
    <row r="180" spans="1:24" x14ac:dyDescent="0.35">
      <c r="A180">
        <f t="shared" si="28"/>
        <v>80</v>
      </c>
      <c r="B180" s="80">
        <f>90-(($A180-B$100-1)*(89/($B$86-B$100-1)))</f>
        <v>21.941176470588232</v>
      </c>
      <c r="C180" s="80"/>
      <c r="D180" s="80">
        <f>90-(($A180-D$100-1)*(89/($B$86-D$100-1)))</f>
        <v>21.697674418604649</v>
      </c>
      <c r="E180" s="80"/>
      <c r="F180" s="80">
        <f>90-(($A180-F$100-1)*(89/($B$86-F$100-1)))</f>
        <v>21.459770114942529</v>
      </c>
      <c r="G180" s="80"/>
      <c r="H180" s="80">
        <f>90-(($A180-H$100-1)*(89/($B$86-H$100-1)))</f>
        <v>21.22727272727272</v>
      </c>
      <c r="I180" s="80"/>
      <c r="J180" s="80">
        <f>90-(($A180-J$100-1)*(89/($B$86-J$100-1)))</f>
        <v>21</v>
      </c>
      <c r="K180" s="80"/>
      <c r="L180" s="80">
        <f>90-(($A180-L$100-1)*(89/($B$86-L$100-1)))</f>
        <v>20.777777777777771</v>
      </c>
      <c r="M180" s="80"/>
      <c r="N180" s="80">
        <f>90-(($A180-N$100-1)*(89/($B$86-N$100-1)))</f>
        <v>20.560439560439562</v>
      </c>
      <c r="O180" s="80"/>
      <c r="P180" s="80">
        <f>90-(($A180-P$100-1)*(89/($B$86-P$100-1)))</f>
        <v>20.34782608695653</v>
      </c>
      <c r="Q180" s="80"/>
      <c r="R180" s="80">
        <f>90-(($A180-R$100-1)*(89/($B$86-R$100-1)))</f>
        <v>20.13978494623656</v>
      </c>
      <c r="S180" s="80"/>
      <c r="T180" s="80">
        <f>90-(($A180-T$100-1)*(89/($B$86-T$100-1)))</f>
        <v>19.936170212765958</v>
      </c>
      <c r="U180" s="80"/>
      <c r="V180" s="80">
        <f>90-(($A180-V$100-1)*(89/($B$86-V$100-1)))</f>
        <v>19.73684210526315</v>
      </c>
      <c r="W180" s="80"/>
      <c r="X180" s="80">
        <f>90-(($A180-X$100-1)*(89/($B$86-X$100-1)))</f>
        <v>19.541666666666657</v>
      </c>
    </row>
    <row r="181" spans="1:24" x14ac:dyDescent="0.35">
      <c r="A181">
        <f t="shared" si="28"/>
        <v>81</v>
      </c>
      <c r="B181" s="80">
        <f>90-(($A181-B$100-1)*(89/($B$86-B$100-1)))</f>
        <v>20.89411764705882</v>
      </c>
      <c r="C181" s="80"/>
      <c r="D181" s="80">
        <f>90-(($A181-D$100-1)*(89/($B$86-D$100-1)))</f>
        <v>20.66279069767441</v>
      </c>
      <c r="E181" s="80"/>
      <c r="F181" s="80">
        <f>90-(($A181-F$100-1)*(89/($B$86-F$100-1)))</f>
        <v>20.436781609195407</v>
      </c>
      <c r="G181" s="80"/>
      <c r="H181" s="80">
        <f>90-(($A181-H$100-1)*(89/($B$86-H$100-1)))</f>
        <v>20.215909090909079</v>
      </c>
      <c r="I181" s="80"/>
      <c r="J181" s="80">
        <f>90-(($A181-J$100-1)*(89/($B$86-J$100-1)))</f>
        <v>20</v>
      </c>
      <c r="K181" s="80"/>
      <c r="L181" s="80">
        <f>90-(($A181-L$100-1)*(89/($B$86-L$100-1)))</f>
        <v>19.788888888888891</v>
      </c>
      <c r="M181" s="80"/>
      <c r="N181" s="80">
        <f>90-(($A181-N$100-1)*(89/($B$86-N$100-1)))</f>
        <v>19.582417582417591</v>
      </c>
      <c r="O181" s="80"/>
      <c r="P181" s="80">
        <f>90-(($A181-P$100-1)*(89/($B$86-P$100-1)))</f>
        <v>19.380434782608702</v>
      </c>
      <c r="Q181" s="80"/>
      <c r="R181" s="80">
        <f>90-(($A181-R$100-1)*(89/($B$86-R$100-1)))</f>
        <v>19.182795698924735</v>
      </c>
      <c r="S181" s="80"/>
      <c r="T181" s="80">
        <f>90-(($A181-T$100-1)*(89/($B$86-T$100-1)))</f>
        <v>18.989361702127667</v>
      </c>
      <c r="U181" s="80"/>
      <c r="V181" s="80">
        <f>90-(($A181-V$100-1)*(89/($B$86-V$100-1)))</f>
        <v>18.799999999999997</v>
      </c>
      <c r="W181" s="80"/>
      <c r="X181" s="80">
        <f>90-(($A181-X$100-1)*(89/($B$86-X$100-1)))</f>
        <v>18.614583333333329</v>
      </c>
    </row>
    <row r="182" spans="1:24" x14ac:dyDescent="0.35">
      <c r="A182">
        <f t="shared" si="28"/>
        <v>82</v>
      </c>
      <c r="B182" s="80">
        <f>90-(($A182-B$100-1)*(89/($B$86-B$100-1)))</f>
        <v>19.847058823529409</v>
      </c>
      <c r="C182" s="80"/>
      <c r="D182" s="80">
        <f>90-(($A182-D$100-1)*(89/($B$86-D$100-1)))</f>
        <v>19.627906976744185</v>
      </c>
      <c r="E182" s="80"/>
      <c r="F182" s="80">
        <f>90-(($A182-F$100-1)*(89/($B$86-F$100-1)))</f>
        <v>19.413793103448285</v>
      </c>
      <c r="G182" s="80"/>
      <c r="H182" s="80">
        <f>90-(($A182-H$100-1)*(89/($B$86-H$100-1)))</f>
        <v>19.204545454545453</v>
      </c>
      <c r="I182" s="80"/>
      <c r="J182" s="80">
        <f>90-(($A182-J$100-1)*(89/($B$86-J$100-1)))</f>
        <v>19</v>
      </c>
      <c r="K182" s="80"/>
      <c r="L182" s="80">
        <f>90-(($A182-L$100-1)*(89/($B$86-L$100-1)))</f>
        <v>18.799999999999997</v>
      </c>
      <c r="M182" s="80"/>
      <c r="N182" s="80">
        <f>90-(($A182-N$100-1)*(89/($B$86-N$100-1)))</f>
        <v>18.604395604395606</v>
      </c>
      <c r="O182" s="80"/>
      <c r="P182" s="80">
        <f>90-(($A182-P$100-1)*(89/($B$86-P$100-1)))</f>
        <v>18.413043478260875</v>
      </c>
      <c r="Q182" s="80"/>
      <c r="R182" s="80">
        <f>90-(($A182-R$100-1)*(89/($B$86-R$100-1)))</f>
        <v>18.225806451612897</v>
      </c>
      <c r="S182" s="80"/>
      <c r="T182" s="80">
        <f>90-(($A182-T$100-1)*(89/($B$86-T$100-1)))</f>
        <v>18.042553191489361</v>
      </c>
      <c r="U182" s="80"/>
      <c r="V182" s="80">
        <f>90-(($A182-V$100-1)*(89/($B$86-V$100-1)))</f>
        <v>17.863157894736844</v>
      </c>
      <c r="W182" s="80"/>
      <c r="X182" s="80">
        <f>90-(($A182-X$100-1)*(89/($B$86-X$100-1)))</f>
        <v>17.6875</v>
      </c>
    </row>
    <row r="183" spans="1:24" x14ac:dyDescent="0.35">
      <c r="A183">
        <f t="shared" si="28"/>
        <v>83</v>
      </c>
      <c r="B183" s="80">
        <f>90-(($A183-B$100-1)*(89/($B$86-B$100-1)))</f>
        <v>18.799999999999997</v>
      </c>
      <c r="C183" s="80"/>
      <c r="D183" s="80">
        <f>90-(($A183-D$100-1)*(89/($B$86-D$100-1)))</f>
        <v>18.593023255813947</v>
      </c>
      <c r="E183" s="80"/>
      <c r="F183" s="80">
        <f>90-(($A183-F$100-1)*(89/($B$86-F$100-1)))</f>
        <v>18.390804597701148</v>
      </c>
      <c r="G183" s="80"/>
      <c r="H183" s="80">
        <f>90-(($A183-H$100-1)*(89/($B$86-H$100-1)))</f>
        <v>18.193181818181813</v>
      </c>
      <c r="I183" s="80"/>
      <c r="J183" s="80">
        <f>90-(($A183-J$100-1)*(89/($B$86-J$100-1)))</f>
        <v>18</v>
      </c>
      <c r="K183" s="80"/>
      <c r="L183" s="80">
        <f>90-(($A183-L$100-1)*(89/($B$86-L$100-1)))</f>
        <v>17.811111111111103</v>
      </c>
      <c r="M183" s="80"/>
      <c r="N183" s="80">
        <f>90-(($A183-N$100-1)*(89/($B$86-N$100-1)))</f>
        <v>17.626373626373635</v>
      </c>
      <c r="O183" s="80"/>
      <c r="P183" s="80">
        <f>90-(($A183-P$100-1)*(89/($B$86-P$100-1)))</f>
        <v>17.445652173913047</v>
      </c>
      <c r="Q183" s="80"/>
      <c r="R183" s="80">
        <f>90-(($A183-R$100-1)*(89/($B$86-R$100-1)))</f>
        <v>17.268817204301072</v>
      </c>
      <c r="S183" s="80"/>
      <c r="T183" s="80">
        <f>90-(($A183-T$100-1)*(89/($B$86-T$100-1)))</f>
        <v>17.09574468085107</v>
      </c>
      <c r="U183" s="80"/>
      <c r="V183" s="80">
        <f>90-(($A183-V$100-1)*(89/($B$86-V$100-1)))</f>
        <v>16.926315789473676</v>
      </c>
      <c r="W183" s="80"/>
      <c r="X183" s="80">
        <f>90-(($A183-X$100-1)*(89/($B$86-X$100-1)))</f>
        <v>16.760416666666657</v>
      </c>
    </row>
    <row r="184" spans="1:24" x14ac:dyDescent="0.35">
      <c r="A184">
        <f t="shared" si="28"/>
        <v>84</v>
      </c>
      <c r="B184" s="80">
        <f>90-(($A184-B$100-1)*(89/($B$86-B$100-1)))</f>
        <v>17.752941176470586</v>
      </c>
      <c r="C184" s="80"/>
      <c r="D184" s="80">
        <f>90-(($A184-D$100-1)*(89/($B$86-D$100-1)))</f>
        <v>17.558139534883722</v>
      </c>
      <c r="E184" s="80"/>
      <c r="F184" s="80">
        <f>90-(($A184-F$100-1)*(89/($B$86-F$100-1)))</f>
        <v>17.367816091954026</v>
      </c>
      <c r="G184" s="80"/>
      <c r="H184" s="80">
        <f>90-(($A184-H$100-1)*(89/($B$86-H$100-1)))</f>
        <v>17.181818181818173</v>
      </c>
      <c r="I184" s="80"/>
      <c r="J184" s="80">
        <f>90-(($A184-J$100-1)*(89/($B$86-J$100-1)))</f>
        <v>17</v>
      </c>
      <c r="K184" s="80"/>
      <c r="L184" s="80">
        <f>90-(($A184-L$100-1)*(89/($B$86-L$100-1)))</f>
        <v>16.822222222222223</v>
      </c>
      <c r="M184" s="80"/>
      <c r="N184" s="80">
        <f>90-(($A184-N$100-1)*(89/($B$86-N$100-1)))</f>
        <v>16.64835164835165</v>
      </c>
      <c r="O184" s="80"/>
      <c r="P184" s="80">
        <f>90-(($A184-P$100-1)*(89/($B$86-P$100-1)))</f>
        <v>16.478260869565219</v>
      </c>
      <c r="Q184" s="80"/>
      <c r="R184" s="80">
        <f>90-(($A184-R$100-1)*(89/($B$86-R$100-1)))</f>
        <v>16.311827956989248</v>
      </c>
      <c r="S184" s="80"/>
      <c r="T184" s="80">
        <f>90-(($A184-T$100-1)*(89/($B$86-T$100-1)))</f>
        <v>16.148936170212764</v>
      </c>
      <c r="U184" s="80"/>
      <c r="V184" s="80">
        <f>90-(($A184-V$100-1)*(89/($B$86-V$100-1)))</f>
        <v>15.989473684210523</v>
      </c>
      <c r="W184" s="80"/>
      <c r="X184" s="80">
        <f>90-(($A184-X$100-1)*(89/($B$86-X$100-1)))</f>
        <v>15.833333333333329</v>
      </c>
    </row>
    <row r="185" spans="1:24" x14ac:dyDescent="0.35">
      <c r="A185">
        <f t="shared" si="28"/>
        <v>85</v>
      </c>
      <c r="B185" s="80">
        <f>90-(($A185-B$100-1)*(89/($B$86-B$100-1)))</f>
        <v>16.705882352941174</v>
      </c>
      <c r="C185" s="80"/>
      <c r="D185" s="80">
        <f>90-(($A185-D$100-1)*(89/($B$86-D$100-1)))</f>
        <v>16.523255813953483</v>
      </c>
      <c r="E185" s="80"/>
      <c r="F185" s="80">
        <f>90-(($A185-F$100-1)*(89/($B$86-F$100-1)))</f>
        <v>16.344827586206904</v>
      </c>
      <c r="G185" s="80"/>
      <c r="H185" s="80">
        <f>90-(($A185-H$100-1)*(89/($B$86-H$100-1)))</f>
        <v>16.170454545454533</v>
      </c>
      <c r="I185" s="80"/>
      <c r="J185" s="80">
        <f>90-(($A185-J$100-1)*(89/($B$86-J$100-1)))</f>
        <v>16</v>
      </c>
      <c r="K185" s="80"/>
      <c r="L185" s="80">
        <f>90-(($A185-L$100-1)*(89/($B$86-L$100-1)))</f>
        <v>15.833333333333329</v>
      </c>
      <c r="M185" s="80"/>
      <c r="N185" s="80">
        <f>90-(($A185-N$100-1)*(89/($B$86-N$100-1)))</f>
        <v>15.670329670329679</v>
      </c>
      <c r="O185" s="80"/>
      <c r="P185" s="80">
        <f>90-(($A185-P$100-1)*(89/($B$86-P$100-1)))</f>
        <v>15.510869565217391</v>
      </c>
      <c r="Q185" s="80"/>
      <c r="R185" s="80">
        <f>90-(($A185-R$100-1)*(89/($B$86-R$100-1)))</f>
        <v>15.354838709677409</v>
      </c>
      <c r="S185" s="80"/>
      <c r="T185" s="80">
        <f>90-(($A185-T$100-1)*(89/($B$86-T$100-1)))</f>
        <v>15.202127659574472</v>
      </c>
      <c r="U185" s="80"/>
      <c r="V185" s="80">
        <f>90-(($A185-V$100-1)*(89/($B$86-V$100-1)))</f>
        <v>15.05263157894737</v>
      </c>
      <c r="W185" s="80"/>
      <c r="X185" s="80">
        <f>90-(($A185-X$100-1)*(89/($B$86-X$100-1)))</f>
        <v>14.90625</v>
      </c>
    </row>
    <row r="186" spans="1:24" x14ac:dyDescent="0.35">
      <c r="A186">
        <f t="shared" si="28"/>
        <v>86</v>
      </c>
      <c r="B186" s="80">
        <f>90-(($A186-B$100-1)*(89/($B$86-B$100-1)))</f>
        <v>15.658823529411762</v>
      </c>
      <c r="C186" s="80"/>
      <c r="D186" s="80">
        <f>90-(($A186-D$100-1)*(89/($B$86-D$100-1)))</f>
        <v>15.488372093023258</v>
      </c>
      <c r="E186" s="80"/>
      <c r="F186" s="80">
        <f>90-(($A186-F$100-1)*(89/($B$86-F$100-1)))</f>
        <v>15.321839080459768</v>
      </c>
      <c r="G186" s="80"/>
      <c r="H186" s="80">
        <f>90-(($A186-H$100-1)*(89/($B$86-H$100-1)))</f>
        <v>15.159090909090907</v>
      </c>
      <c r="I186" s="80"/>
      <c r="J186" s="80">
        <f>90-(($A186-J$100-1)*(89/($B$86-J$100-1)))</f>
        <v>15</v>
      </c>
      <c r="K186" s="80"/>
      <c r="L186" s="80">
        <f>90-(($A186-L$100-1)*(89/($B$86-L$100-1)))</f>
        <v>14.844444444444434</v>
      </c>
      <c r="M186" s="80"/>
      <c r="N186" s="80">
        <f>90-(($A186-N$100-1)*(89/($B$86-N$100-1)))</f>
        <v>14.692307692307693</v>
      </c>
      <c r="O186" s="80"/>
      <c r="P186" s="80">
        <f>90-(($A186-P$100-1)*(89/($B$86-P$100-1)))</f>
        <v>14.543478260869563</v>
      </c>
      <c r="Q186" s="80"/>
      <c r="R186" s="80">
        <f>90-(($A186-R$100-1)*(89/($B$86-R$100-1)))</f>
        <v>14.397849462365585</v>
      </c>
      <c r="S186" s="80"/>
      <c r="T186" s="80">
        <f>90-(($A186-T$100-1)*(89/($B$86-T$100-1)))</f>
        <v>14.255319148936167</v>
      </c>
      <c r="U186" s="80"/>
      <c r="V186" s="80">
        <f>90-(($A186-V$100-1)*(89/($B$86-V$100-1)))</f>
        <v>14.115789473684202</v>
      </c>
      <c r="W186" s="80"/>
      <c r="X186" s="80">
        <f>90-(($A186-X$100-1)*(89/($B$86-X$100-1)))</f>
        <v>13.979166666666657</v>
      </c>
    </row>
    <row r="187" spans="1:24" x14ac:dyDescent="0.35">
      <c r="A187">
        <f t="shared" si="28"/>
        <v>87</v>
      </c>
      <c r="B187" s="80">
        <f>90-(($A187-B$100-1)*(89/($B$86-B$100-1)))</f>
        <v>14.611764705882351</v>
      </c>
      <c r="C187" s="80"/>
      <c r="D187" s="80">
        <f>90-(($A187-D$100-1)*(89/($B$86-D$100-1)))</f>
        <v>14.45348837209302</v>
      </c>
      <c r="E187" s="80"/>
      <c r="F187" s="80">
        <f>90-(($A187-F$100-1)*(89/($B$86-F$100-1)))</f>
        <v>14.298850574712645</v>
      </c>
      <c r="G187" s="80"/>
      <c r="H187" s="80">
        <f>90-(($A187-H$100-1)*(89/($B$86-H$100-1)))</f>
        <v>14.147727272727266</v>
      </c>
      <c r="I187" s="80"/>
      <c r="J187" s="80">
        <f>90-(($A187-J$100-1)*(89/($B$86-J$100-1)))</f>
        <v>14</v>
      </c>
      <c r="K187" s="80"/>
      <c r="L187" s="80">
        <f>90-(($A187-L$100-1)*(89/($B$86-L$100-1)))</f>
        <v>13.855555555555554</v>
      </c>
      <c r="M187" s="80"/>
      <c r="N187" s="80">
        <f>90-(($A187-N$100-1)*(89/($B$86-N$100-1)))</f>
        <v>13.714285714285722</v>
      </c>
      <c r="O187" s="80"/>
      <c r="P187" s="80">
        <f>90-(($A187-P$100-1)*(89/($B$86-P$100-1)))</f>
        <v>13.576086956521735</v>
      </c>
      <c r="Q187" s="80"/>
      <c r="R187" s="80">
        <f>90-(($A187-R$100-1)*(89/($B$86-R$100-1)))</f>
        <v>13.44086021505376</v>
      </c>
      <c r="S187" s="80"/>
      <c r="T187" s="80">
        <f>90-(($A187-T$100-1)*(89/($B$86-T$100-1)))</f>
        <v>13.308510638297875</v>
      </c>
      <c r="U187" s="80"/>
      <c r="V187" s="80">
        <f>90-(($A187-V$100-1)*(89/($B$86-V$100-1)))</f>
        <v>13.178947368421049</v>
      </c>
      <c r="W187" s="80"/>
      <c r="X187" s="80">
        <f>90-(($A187-X$100-1)*(89/($B$86-X$100-1)))</f>
        <v>13.052083333333329</v>
      </c>
    </row>
    <row r="188" spans="1:24" x14ac:dyDescent="0.35">
      <c r="A188">
        <f t="shared" si="28"/>
        <v>88</v>
      </c>
      <c r="B188" s="80">
        <f>90-(($A188-B$100-1)*(89/($B$86-B$100-1)))</f>
        <v>13.564705882352939</v>
      </c>
      <c r="C188" s="80"/>
      <c r="D188" s="80">
        <f>90-(($A188-D$100-1)*(89/($B$86-D$100-1)))</f>
        <v>13.418604651162781</v>
      </c>
      <c r="E188" s="80"/>
      <c r="F188" s="80">
        <f>90-(($A188-F$100-1)*(89/($B$86-F$100-1)))</f>
        <v>13.275862068965523</v>
      </c>
      <c r="G188" s="80"/>
      <c r="H188" s="80">
        <f>90-(($A188-H$100-1)*(89/($B$86-H$100-1)))</f>
        <v>13.136363636363626</v>
      </c>
      <c r="I188" s="80"/>
      <c r="J188" s="80">
        <f>90-(($A188-J$100-1)*(89/($B$86-J$100-1)))</f>
        <v>13</v>
      </c>
      <c r="K188" s="80"/>
      <c r="L188" s="80">
        <f>90-(($A188-L$100-1)*(89/($B$86-L$100-1)))</f>
        <v>12.86666666666666</v>
      </c>
      <c r="M188" s="80"/>
      <c r="N188" s="80">
        <f>90-(($A188-N$100-1)*(89/($B$86-N$100-1)))</f>
        <v>12.736263736263737</v>
      </c>
      <c r="O188" s="80"/>
      <c r="P188" s="80">
        <f>90-(($A188-P$100-1)*(89/($B$86-P$100-1)))</f>
        <v>12.608695652173921</v>
      </c>
      <c r="Q188" s="80"/>
      <c r="R188" s="80">
        <f>90-(($A188-R$100-1)*(89/($B$86-R$100-1)))</f>
        <v>12.483870967741936</v>
      </c>
      <c r="S188" s="80"/>
      <c r="T188" s="80">
        <f>90-(($A188-T$100-1)*(89/($B$86-T$100-1)))</f>
        <v>12.361702127659569</v>
      </c>
      <c r="U188" s="80"/>
      <c r="V188" s="80">
        <f>90-(($A188-V$100-1)*(89/($B$86-V$100-1)))</f>
        <v>12.242105263157896</v>
      </c>
      <c r="W188" s="80"/>
      <c r="X188" s="80">
        <f>90-(($A188-X$100-1)*(89/($B$86-X$100-1)))</f>
        <v>12.125</v>
      </c>
    </row>
    <row r="189" spans="1:24" x14ac:dyDescent="0.35">
      <c r="A189">
        <f t="shared" si="28"/>
        <v>89</v>
      </c>
      <c r="B189" s="80">
        <f>90-(($A189-B$100-1)*(89/($B$86-B$100-1)))</f>
        <v>12.517647058823528</v>
      </c>
      <c r="C189" s="80"/>
      <c r="D189" s="80">
        <f>90-(($A189-D$100-1)*(89/($B$86-D$100-1)))</f>
        <v>12.383720930232556</v>
      </c>
      <c r="E189" s="80"/>
      <c r="F189" s="80">
        <f>90-(($A189-F$100-1)*(89/($B$86-F$100-1)))</f>
        <v>12.252873563218387</v>
      </c>
      <c r="G189" s="80"/>
      <c r="H189" s="80">
        <f>90-(($A189-H$100-1)*(89/($B$86-H$100-1)))</f>
        <v>12.124999999999986</v>
      </c>
      <c r="I189" s="80"/>
      <c r="J189" s="80">
        <f>90-(($A189-J$100-1)*(89/($B$86-J$100-1)))</f>
        <v>12</v>
      </c>
      <c r="K189" s="80"/>
      <c r="L189" s="80">
        <f>90-(($A189-L$100-1)*(89/($B$86-L$100-1)))</f>
        <v>11.87777777777778</v>
      </c>
      <c r="M189" s="80"/>
      <c r="N189" s="80">
        <f>90-(($A189-N$100-1)*(89/($B$86-N$100-1)))</f>
        <v>11.758241758241766</v>
      </c>
      <c r="O189" s="80"/>
      <c r="P189" s="80">
        <f>90-(($A189-P$100-1)*(89/($B$86-P$100-1)))</f>
        <v>11.641304347826093</v>
      </c>
      <c r="Q189" s="80"/>
      <c r="R189" s="80">
        <f>90-(($A189-R$100-1)*(89/($B$86-R$100-1)))</f>
        <v>11.526881720430111</v>
      </c>
      <c r="S189" s="80"/>
      <c r="T189" s="80">
        <f>90-(($A189-T$100-1)*(89/($B$86-T$100-1)))</f>
        <v>11.414893617021278</v>
      </c>
      <c r="U189" s="80"/>
      <c r="V189" s="80">
        <f>90-(($A189-V$100-1)*(89/($B$86-V$100-1)))</f>
        <v>11.305263157894728</v>
      </c>
      <c r="W189" s="80"/>
      <c r="X189" s="80">
        <f>90-(($A189-X$100-1)*(89/($B$86-X$100-1)))</f>
        <v>11.197916666666657</v>
      </c>
    </row>
    <row r="190" spans="1:24" x14ac:dyDescent="0.35">
      <c r="A190">
        <f t="shared" si="28"/>
        <v>90</v>
      </c>
      <c r="B190" s="80">
        <f>90-(($A190-B$100-1)*(89/($B$86-B$100-1)))</f>
        <v>11.470588235294116</v>
      </c>
      <c r="C190" s="80"/>
      <c r="D190" s="80">
        <f>90-(($A190-D$100-1)*(89/($B$86-D$100-1)))</f>
        <v>11.348837209302317</v>
      </c>
      <c r="E190" s="80"/>
      <c r="F190" s="80">
        <f>90-(($A190-F$100-1)*(89/($B$86-F$100-1)))</f>
        <v>11.229885057471265</v>
      </c>
      <c r="G190" s="80"/>
      <c r="H190" s="80">
        <f>90-(($A190-H$100-1)*(89/($B$86-H$100-1)))</f>
        <v>11.11363636363636</v>
      </c>
      <c r="I190" s="80"/>
      <c r="J190" s="80">
        <f>90-(($A190-J$100-1)*(89/($B$86-J$100-1)))</f>
        <v>11</v>
      </c>
      <c r="K190" s="80"/>
      <c r="L190" s="80">
        <f>90-(($A190-L$100-1)*(89/($B$86-L$100-1)))</f>
        <v>10.888888888888886</v>
      </c>
      <c r="M190" s="80"/>
      <c r="N190" s="80">
        <f>90-(($A190-N$100-1)*(89/($B$86-N$100-1)))</f>
        <v>10.780219780219781</v>
      </c>
      <c r="O190" s="80"/>
      <c r="P190" s="80">
        <f>90-(($A190-P$100-1)*(89/($B$86-P$100-1)))</f>
        <v>10.673913043478265</v>
      </c>
      <c r="Q190" s="80"/>
      <c r="R190" s="80">
        <f>90-(($A190-R$100-1)*(89/($B$86-R$100-1)))</f>
        <v>10.569892473118273</v>
      </c>
      <c r="S190" s="80"/>
      <c r="T190" s="80">
        <f>90-(($A190-T$100-1)*(89/($B$86-T$100-1)))</f>
        <v>10.468085106382986</v>
      </c>
      <c r="U190" s="80"/>
      <c r="V190" s="80">
        <f>90-(($A190-V$100-1)*(89/($B$86-V$100-1)))</f>
        <v>10.368421052631575</v>
      </c>
      <c r="W190" s="80"/>
      <c r="X190" s="80">
        <f>90-(($A190-X$100-1)*(89/($B$86-X$100-1)))</f>
        <v>10.270833333333329</v>
      </c>
    </row>
    <row r="191" spans="1:24" x14ac:dyDescent="0.35">
      <c r="A191">
        <f t="shared" si="28"/>
        <v>91</v>
      </c>
      <c r="B191" s="80">
        <f>90-(($A191-B$100-1)*(89/($B$86-B$100-1)))</f>
        <v>10.423529411764704</v>
      </c>
      <c r="C191" s="80"/>
      <c r="D191" s="80">
        <f>90-(($A191-D$100-1)*(89/($B$86-D$100-1)))</f>
        <v>10.313953488372093</v>
      </c>
      <c r="E191" s="80"/>
      <c r="F191" s="80">
        <f>90-(($A191-F$100-1)*(89/($B$86-F$100-1)))</f>
        <v>10.206896551724142</v>
      </c>
      <c r="G191" s="80"/>
      <c r="H191" s="80">
        <f>90-(($A191-H$100-1)*(89/($B$86-H$100-1)))</f>
        <v>10.10227272727272</v>
      </c>
      <c r="I191" s="80"/>
      <c r="J191" s="80">
        <f>90-(($A191-J$100-1)*(89/($B$86-J$100-1)))</f>
        <v>10</v>
      </c>
      <c r="K191" s="80"/>
      <c r="L191" s="80">
        <f>90-(($A191-L$100-1)*(89/($B$86-L$100-1)))</f>
        <v>9.8999999999999915</v>
      </c>
      <c r="M191" s="80"/>
      <c r="N191" s="80">
        <f>90-(($A191-N$100-1)*(89/($B$86-N$100-1)))</f>
        <v>9.80219780219781</v>
      </c>
      <c r="O191" s="80"/>
      <c r="P191" s="80">
        <f>90-(($A191-P$100-1)*(89/($B$86-P$100-1)))</f>
        <v>9.7065217391304373</v>
      </c>
      <c r="Q191" s="80"/>
      <c r="R191" s="80">
        <f>90-(($A191-R$100-1)*(89/($B$86-R$100-1)))</f>
        <v>9.6129032258064484</v>
      </c>
      <c r="S191" s="80"/>
      <c r="T191" s="80">
        <f>90-(($A191-T$100-1)*(89/($B$86-T$100-1)))</f>
        <v>9.5212765957446805</v>
      </c>
      <c r="U191" s="80"/>
      <c r="V191" s="80">
        <f>90-(($A191-V$100-1)*(89/($B$86-V$100-1)))</f>
        <v>9.431578947368422</v>
      </c>
      <c r="W191" s="80"/>
      <c r="X191" s="80">
        <f>90-(($A191-X$100-1)*(89/($B$86-X$100-1)))</f>
        <v>9.34375</v>
      </c>
    </row>
    <row r="192" spans="1:24" x14ac:dyDescent="0.35">
      <c r="A192">
        <f t="shared" si="28"/>
        <v>92</v>
      </c>
      <c r="B192" s="80">
        <f>90-(($A192-B$100-1)*(89/($B$86-B$100-1)))</f>
        <v>9.3764705882352928</v>
      </c>
      <c r="C192" s="80"/>
      <c r="D192" s="80">
        <f>90-(($A192-D$100-1)*(89/($B$86-D$100-1)))</f>
        <v>9.2790697674418539</v>
      </c>
      <c r="E192" s="80"/>
      <c r="F192" s="80">
        <f>90-(($A192-F$100-1)*(89/($B$86-F$100-1)))</f>
        <v>9.1839080459770202</v>
      </c>
      <c r="G192" s="80"/>
      <c r="H192" s="80">
        <f>90-(($A192-H$100-1)*(89/($B$86-H$100-1)))</f>
        <v>9.0909090909090793</v>
      </c>
      <c r="I192" s="80"/>
      <c r="J192" s="80">
        <f>90-(($A192-J$100-1)*(89/($B$86-J$100-1)))</f>
        <v>9</v>
      </c>
      <c r="K192" s="80"/>
      <c r="L192" s="80">
        <f>90-(($A192-L$100-1)*(89/($B$86-L$100-1)))</f>
        <v>8.9111111111111114</v>
      </c>
      <c r="M192" s="80"/>
      <c r="N192" s="80">
        <f>90-(($A192-N$100-1)*(89/($B$86-N$100-1)))</f>
        <v>8.8241758241758248</v>
      </c>
      <c r="O192" s="80"/>
      <c r="P192" s="80">
        <f>90-(($A192-P$100-1)*(89/($B$86-P$100-1)))</f>
        <v>8.7391304347826093</v>
      </c>
      <c r="Q192" s="80"/>
      <c r="R192" s="80">
        <f>90-(($A192-R$100-1)*(89/($B$86-R$100-1)))</f>
        <v>8.655913978494624</v>
      </c>
      <c r="S192" s="80"/>
      <c r="T192" s="80">
        <f>90-(($A192-T$100-1)*(89/($B$86-T$100-1)))</f>
        <v>8.574468085106389</v>
      </c>
      <c r="U192" s="80"/>
      <c r="V192" s="80">
        <f>90-(($A192-V$100-1)*(89/($B$86-V$100-1)))</f>
        <v>8.4947368421052545</v>
      </c>
      <c r="W192" s="80"/>
      <c r="X192" s="80">
        <f>90-(($A192-X$100-1)*(89/($B$86-X$100-1)))</f>
        <v>8.4166666666666572</v>
      </c>
    </row>
    <row r="193" spans="1:24" x14ac:dyDescent="0.35">
      <c r="A193">
        <f t="shared" si="28"/>
        <v>93</v>
      </c>
      <c r="B193" s="80">
        <f>90-(($A193-B$100-1)*(89/($B$86-B$100-1)))</f>
        <v>8.3294117647058812</v>
      </c>
      <c r="C193" s="80"/>
      <c r="D193" s="80">
        <f>90-(($A193-D$100-1)*(89/($B$86-D$100-1)))</f>
        <v>8.2441860465116292</v>
      </c>
      <c r="E193" s="80"/>
      <c r="F193" s="80">
        <f>90-(($A193-F$100-1)*(89/($B$86-F$100-1)))</f>
        <v>8.1609195402298838</v>
      </c>
      <c r="G193" s="80"/>
      <c r="H193" s="80">
        <f>90-(($A193-H$100-1)*(89/($B$86-H$100-1)))</f>
        <v>8.0795454545454533</v>
      </c>
      <c r="I193" s="80"/>
      <c r="J193" s="80">
        <f>90-(($A193-J$100-1)*(89/($B$86-J$100-1)))</f>
        <v>8</v>
      </c>
      <c r="K193" s="80"/>
      <c r="L193" s="80">
        <f>90-(($A193-L$100-1)*(89/($B$86-L$100-1)))</f>
        <v>7.9222222222222172</v>
      </c>
      <c r="M193" s="80"/>
      <c r="N193" s="80">
        <f>90-(($A193-N$100-1)*(89/($B$86-N$100-1)))</f>
        <v>7.8461538461538538</v>
      </c>
      <c r="O193" s="80"/>
      <c r="P193" s="80">
        <f>90-(($A193-P$100-1)*(89/($B$86-P$100-1)))</f>
        <v>7.7717391304347814</v>
      </c>
      <c r="Q193" s="80"/>
      <c r="R193" s="80">
        <f>90-(($A193-R$100-1)*(89/($B$86-R$100-1)))</f>
        <v>7.6989247311827853</v>
      </c>
      <c r="S193" s="80"/>
      <c r="T193" s="80">
        <f>90-(($A193-T$100-1)*(89/($B$86-T$100-1)))</f>
        <v>7.6276595744680833</v>
      </c>
      <c r="U193" s="80"/>
      <c r="V193" s="80">
        <f>90-(($A193-V$100-1)*(89/($B$86-V$100-1)))</f>
        <v>7.5578947368421012</v>
      </c>
      <c r="W193" s="80"/>
      <c r="X193" s="80">
        <f>90-(($A193-X$100-1)*(89/($B$86-X$100-1)))</f>
        <v>7.4895833333333286</v>
      </c>
    </row>
    <row r="194" spans="1:24" x14ac:dyDescent="0.35">
      <c r="A194">
        <f t="shared" si="28"/>
        <v>94</v>
      </c>
      <c r="B194" s="80">
        <f>90-(($A194-B$100-1)*(89/($B$86-B$100-1)))</f>
        <v>7.2823529411764696</v>
      </c>
      <c r="C194" s="80"/>
      <c r="D194" s="80">
        <f>90-(($A194-D$100-1)*(89/($B$86-D$100-1)))</f>
        <v>7.2093023255813904</v>
      </c>
      <c r="E194" s="80"/>
      <c r="F194" s="80">
        <f>90-(($A194-F$100-1)*(89/($B$86-F$100-1)))</f>
        <v>7.1379310344827616</v>
      </c>
      <c r="G194" s="80"/>
      <c r="H194" s="80">
        <f>90-(($A194-H$100-1)*(89/($B$86-H$100-1)))</f>
        <v>7.068181818181813</v>
      </c>
      <c r="I194" s="80"/>
      <c r="J194" s="80">
        <f>90-(($A194-J$100-1)*(89/($B$86-J$100-1)))</f>
        <v>7</v>
      </c>
      <c r="K194" s="80"/>
      <c r="L194" s="80">
        <f>90-(($A194-L$100-1)*(89/($B$86-L$100-1)))</f>
        <v>6.9333333333333371</v>
      </c>
      <c r="M194" s="80"/>
      <c r="N194" s="80">
        <f>90-(($A194-N$100-1)*(89/($B$86-N$100-1)))</f>
        <v>6.8681318681318686</v>
      </c>
      <c r="O194" s="80"/>
      <c r="P194" s="80">
        <f>90-(($A194-P$100-1)*(89/($B$86-P$100-1)))</f>
        <v>6.8043478260869534</v>
      </c>
      <c r="Q194" s="80"/>
      <c r="R194" s="80">
        <f>90-(($A194-R$100-1)*(89/($B$86-R$100-1)))</f>
        <v>6.7419354838709609</v>
      </c>
      <c r="S194" s="80"/>
      <c r="T194" s="80">
        <f>90-(($A194-T$100-1)*(89/($B$86-T$100-1)))</f>
        <v>6.6808510638297918</v>
      </c>
      <c r="U194" s="80"/>
      <c r="V194" s="80">
        <f>90-(($A194-V$100-1)*(89/($B$86-V$100-1)))</f>
        <v>6.621052631578948</v>
      </c>
      <c r="W194" s="80"/>
      <c r="X194" s="80">
        <f>90-(($A194-X$100-1)*(89/($B$86-X$100-1)))</f>
        <v>6.5625</v>
      </c>
    </row>
    <row r="195" spans="1:24" x14ac:dyDescent="0.35">
      <c r="A195">
        <f t="shared" si="28"/>
        <v>95</v>
      </c>
      <c r="B195" s="80">
        <f>90-(($A195-B$100-1)*(89/($B$86-B$100-1)))</f>
        <v>6.235294117647058</v>
      </c>
      <c r="C195" s="80"/>
      <c r="D195" s="80">
        <f>90-(($A195-D$100-1)*(89/($B$86-D$100-1)))</f>
        <v>6.1744186046511516</v>
      </c>
      <c r="E195" s="80"/>
      <c r="F195" s="80">
        <f>90-(($A195-F$100-1)*(89/($B$86-F$100-1)))</f>
        <v>6.1149425287356394</v>
      </c>
      <c r="G195" s="80"/>
      <c r="H195" s="80">
        <f>90-(($A195-H$100-1)*(89/($B$86-H$100-1)))</f>
        <v>6.0568181818181728</v>
      </c>
      <c r="I195" s="80"/>
      <c r="J195" s="80">
        <f>90-(($A195-J$100-1)*(89/($B$86-J$100-1)))</f>
        <v>6</v>
      </c>
      <c r="K195" s="80"/>
      <c r="L195" s="80">
        <f>90-(($A195-L$100-1)*(89/($B$86-L$100-1)))</f>
        <v>5.9444444444444429</v>
      </c>
      <c r="M195" s="80"/>
      <c r="N195" s="80">
        <f>90-(($A195-N$100-1)*(89/($B$86-N$100-1)))</f>
        <v>5.8901098901098976</v>
      </c>
      <c r="O195" s="80"/>
      <c r="P195" s="80">
        <f>90-(($A195-P$100-1)*(89/($B$86-P$100-1)))</f>
        <v>5.8369565217391397</v>
      </c>
      <c r="Q195" s="80"/>
      <c r="R195" s="80">
        <f>90-(($A195-R$100-1)*(89/($B$86-R$100-1)))</f>
        <v>5.7849462365591364</v>
      </c>
      <c r="S195" s="80"/>
      <c r="T195" s="80">
        <f>90-(($A195-T$100-1)*(89/($B$86-T$100-1)))</f>
        <v>5.734042553191486</v>
      </c>
      <c r="U195" s="80"/>
      <c r="V195" s="80">
        <f>90-(($A195-V$100-1)*(89/($B$86-V$100-1)))</f>
        <v>5.6842105263157805</v>
      </c>
      <c r="W195" s="80"/>
      <c r="X195" s="80">
        <f>90-(($A195-X$100-1)*(89/($B$86-X$100-1)))</f>
        <v>5.6354166666666572</v>
      </c>
    </row>
    <row r="196" spans="1:24" x14ac:dyDescent="0.35">
      <c r="A196">
        <f t="shared" si="28"/>
        <v>96</v>
      </c>
      <c r="B196" s="80">
        <f>90-(($A196-B$100-1)*(89/($B$86-B$100-1)))</f>
        <v>5.1882352941176464</v>
      </c>
      <c r="C196" s="80"/>
      <c r="D196" s="80">
        <f>90-(($A196-D$100-1)*(89/($B$86-D$100-1)))</f>
        <v>5.1395348837209269</v>
      </c>
      <c r="E196" s="80"/>
      <c r="F196" s="80">
        <f>90-(($A196-F$100-1)*(89/($B$86-F$100-1)))</f>
        <v>5.091954022988503</v>
      </c>
      <c r="G196" s="80"/>
      <c r="H196" s="80">
        <f>90-(($A196-H$100-1)*(89/($B$86-H$100-1)))</f>
        <v>5.0454545454545325</v>
      </c>
      <c r="I196" s="80"/>
      <c r="J196" s="80">
        <f>90-(($A196-J$100-1)*(89/($B$86-J$100-1)))</f>
        <v>5</v>
      </c>
      <c r="K196" s="80"/>
      <c r="L196" s="80">
        <f>90-(($A196-L$100-1)*(89/($B$86-L$100-1)))</f>
        <v>4.9555555555555486</v>
      </c>
      <c r="M196" s="80"/>
      <c r="N196" s="80">
        <f>90-(($A196-N$100-1)*(89/($B$86-N$100-1)))</f>
        <v>4.9120879120879124</v>
      </c>
      <c r="O196" s="80"/>
      <c r="P196" s="80">
        <f>90-(($A196-P$100-1)*(89/($B$86-P$100-1)))</f>
        <v>4.8695652173913118</v>
      </c>
      <c r="Q196" s="80"/>
      <c r="R196" s="80">
        <f>90-(($A196-R$100-1)*(89/($B$86-R$100-1)))</f>
        <v>4.827956989247312</v>
      </c>
      <c r="S196" s="80"/>
      <c r="T196" s="80">
        <f>90-(($A196-T$100-1)*(89/($B$86-T$100-1)))</f>
        <v>4.7872340425531945</v>
      </c>
      <c r="U196" s="80"/>
      <c r="V196" s="80">
        <f>90-(($A196-V$100-1)*(89/($B$86-V$100-1)))</f>
        <v>4.7473684210526272</v>
      </c>
      <c r="W196" s="80"/>
      <c r="X196" s="80">
        <f>90-(($A196-X$100-1)*(89/($B$86-X$100-1)))</f>
        <v>4.7083333333333286</v>
      </c>
    </row>
    <row r="197" spans="1:24" x14ac:dyDescent="0.35">
      <c r="A197">
        <f t="shared" si="28"/>
        <v>97</v>
      </c>
      <c r="B197" s="80">
        <f>90-(($A197-B$100-1)*(89/($B$86-B$100-1)))</f>
        <v>4.1411764705882348</v>
      </c>
      <c r="C197" s="80"/>
      <c r="D197" s="80">
        <f>90-(($A197-D$100-1)*(89/($B$86-D$100-1)))</f>
        <v>4.1046511627906881</v>
      </c>
      <c r="E197" s="80"/>
      <c r="F197" s="80">
        <f>90-(($A197-F$100-1)*(89/($B$86-F$100-1)))</f>
        <v>4.0689655172413808</v>
      </c>
      <c r="G197" s="80"/>
      <c r="H197" s="80">
        <f>90-(($A197-H$100-1)*(89/($B$86-H$100-1)))</f>
        <v>4.0340909090909065</v>
      </c>
      <c r="I197" s="80"/>
      <c r="J197" s="80">
        <f>90-(($A197-J$100-1)*(89/($B$86-J$100-1)))</f>
        <v>4</v>
      </c>
      <c r="K197" s="80"/>
      <c r="L197" s="80">
        <f>90-(($A197-L$100-1)*(89/($B$86-L$100-1)))</f>
        <v>3.9666666666666686</v>
      </c>
      <c r="M197" s="80"/>
      <c r="N197" s="80">
        <f>90-(($A197-N$100-1)*(89/($B$86-N$100-1)))</f>
        <v>3.9340659340659414</v>
      </c>
      <c r="O197" s="80"/>
      <c r="P197" s="80">
        <f>90-(($A197-P$100-1)*(89/($B$86-P$100-1)))</f>
        <v>3.9021739130434838</v>
      </c>
      <c r="Q197" s="80"/>
      <c r="R197" s="80">
        <f>90-(($A197-R$100-1)*(89/($B$86-R$100-1)))</f>
        <v>3.8709677419354875</v>
      </c>
      <c r="S197" s="80"/>
      <c r="T197" s="80">
        <f>90-(($A197-T$100-1)*(89/($B$86-T$100-1)))</f>
        <v>3.8404255319148888</v>
      </c>
      <c r="U197" s="80"/>
      <c r="V197" s="80">
        <f>90-(($A197-V$100-1)*(89/($B$86-V$100-1)))</f>
        <v>3.810526315789474</v>
      </c>
      <c r="W197" s="80"/>
      <c r="X197" s="80">
        <f>90-(($A197-X$100-1)*(89/($B$86-X$100-1)))</f>
        <v>3.78125</v>
      </c>
    </row>
    <row r="198" spans="1:24" x14ac:dyDescent="0.35">
      <c r="A198">
        <f t="shared" si="28"/>
        <v>98</v>
      </c>
      <c r="B198" s="80">
        <f>90-(($A198-B$100-1)*(89/($B$86-B$100-1)))</f>
        <v>3.0941176470588232</v>
      </c>
      <c r="C198" s="80"/>
      <c r="D198" s="80">
        <f>90-(($A198-D$100-1)*(89/($B$86-D$100-1)))</f>
        <v>3.0697674418604635</v>
      </c>
      <c r="E198" s="80"/>
      <c r="F198" s="80">
        <f>90-(($A198-F$100-1)*(89/($B$86-F$100-1)))</f>
        <v>3.0459770114942586</v>
      </c>
      <c r="G198" s="80"/>
      <c r="H198" s="80">
        <f>90-(($A198-H$100-1)*(89/($B$86-H$100-1)))</f>
        <v>3.0227272727272663</v>
      </c>
      <c r="I198" s="80"/>
      <c r="J198" s="80">
        <f>90-(($A198-J$100-1)*(89/($B$86-J$100-1)))</f>
        <v>3</v>
      </c>
      <c r="K198" s="80"/>
      <c r="L198" s="80">
        <f>90-(($A198-L$100-1)*(89/($B$86-L$100-1)))</f>
        <v>2.9777777777777743</v>
      </c>
      <c r="M198" s="80"/>
      <c r="N198" s="80">
        <f>90-(($A198-N$100-1)*(89/($B$86-N$100-1)))</f>
        <v>2.9560439560439562</v>
      </c>
      <c r="O198" s="80"/>
      <c r="P198" s="80">
        <f>90-(($A198-P$100-1)*(89/($B$86-P$100-1)))</f>
        <v>2.9347826086956559</v>
      </c>
      <c r="Q198" s="80"/>
      <c r="R198" s="80">
        <f>90-(($A198-R$100-1)*(89/($B$86-R$100-1)))</f>
        <v>2.9139784946236489</v>
      </c>
      <c r="S198" s="80"/>
      <c r="T198" s="80">
        <f>90-(($A198-T$100-1)*(89/($B$86-T$100-1)))</f>
        <v>2.8936170212765973</v>
      </c>
      <c r="U198" s="80"/>
      <c r="V198" s="80">
        <f>90-(($A198-V$100-1)*(89/($B$86-V$100-1)))</f>
        <v>2.8736842105263065</v>
      </c>
      <c r="W198" s="80"/>
      <c r="X198" s="80">
        <f>90-(($A198-X$100-1)*(89/($B$86-X$100-1)))</f>
        <v>2.8541666666666572</v>
      </c>
    </row>
    <row r="199" spans="1:24" x14ac:dyDescent="0.35">
      <c r="A199">
        <f t="shared" si="28"/>
        <v>99</v>
      </c>
      <c r="B199" s="80">
        <f>90-(($A199-B$100-1)*(89/($B$86-B$100-1)))</f>
        <v>2.0470588235294116</v>
      </c>
      <c r="C199" s="80"/>
      <c r="D199" s="80">
        <f>90-(($A199-D$100-1)*(89/($B$86-D$100-1)))</f>
        <v>2.0348837209302246</v>
      </c>
      <c r="E199" s="80"/>
      <c r="F199" s="80">
        <f>90-(($A199-F$100-1)*(89/($B$86-F$100-1)))</f>
        <v>2.0229885057471222</v>
      </c>
      <c r="G199" s="80"/>
      <c r="H199" s="80">
        <f>90-(($A199-H$100-1)*(89/($B$86-H$100-1)))</f>
        <v>2.011363636363626</v>
      </c>
      <c r="I199" s="80"/>
      <c r="J199" s="80">
        <f>90-(($A199-J$100-1)*(89/($B$86-J$100-1)))</f>
        <v>2</v>
      </c>
      <c r="K199" s="80"/>
      <c r="L199" s="80">
        <f>90-(($A199-L$100-1)*(89/($B$86-L$100-1)))</f>
        <v>1.98888888888888</v>
      </c>
      <c r="M199" s="80"/>
      <c r="N199" s="80">
        <f>90-(($A199-N$100-1)*(89/($B$86-N$100-1)))</f>
        <v>1.9780219780219852</v>
      </c>
      <c r="O199" s="80"/>
      <c r="P199" s="80">
        <f>90-(($A199-P$100-1)*(89/($B$86-P$100-1)))</f>
        <v>1.9673913043478279</v>
      </c>
      <c r="Q199" s="80"/>
      <c r="R199" s="80">
        <f>90-(($A199-R$100-1)*(89/($B$86-R$100-1)))</f>
        <v>1.9569892473118244</v>
      </c>
      <c r="S199" s="80"/>
      <c r="T199" s="80">
        <f>90-(($A199-T$100-1)*(89/($B$86-T$100-1)))</f>
        <v>1.9468085106383057</v>
      </c>
      <c r="U199" s="80"/>
      <c r="V199" s="80">
        <f>90-(($A199-V$100-1)*(89/($B$86-V$100-1)))</f>
        <v>1.9368421052631533</v>
      </c>
      <c r="W199" s="80"/>
      <c r="X199" s="80">
        <f>90-(($A199-X$100-1)*(89/($B$86-X$100-1)))</f>
        <v>1.9270833333333286</v>
      </c>
    </row>
    <row r="200" spans="1:24" x14ac:dyDescent="0.35">
      <c r="A200">
        <f t="shared" si="28"/>
        <v>100</v>
      </c>
      <c r="B200" s="80">
        <f>90-(($A200-B$100-1)*(89/($B$86-B$100-1)))</f>
        <v>1</v>
      </c>
      <c r="C200" s="80"/>
      <c r="D200" s="80">
        <f>90-(($A200-D$100-1)*(89/($B$86-D$100-1)))</f>
        <v>1</v>
      </c>
      <c r="E200" s="80"/>
      <c r="F200" s="80">
        <f>90-(($A200-F$100-1)*(89/($B$86-F$100-1)))</f>
        <v>1</v>
      </c>
      <c r="G200" s="80"/>
      <c r="H200" s="80">
        <f>90-(($A200-H$100-1)*(89/($B$86-H$100-1)))</f>
        <v>0.99999999999998579</v>
      </c>
      <c r="I200" s="80"/>
      <c r="J200" s="80">
        <f>90-(($A200-J$100-1)*(89/($B$86-J$100-1)))</f>
        <v>1</v>
      </c>
      <c r="K200" s="80"/>
      <c r="L200" s="80">
        <f>90-(($A200-L$100-1)*(89/($B$86-L$100-1)))</f>
        <v>1</v>
      </c>
      <c r="M200" s="80"/>
      <c r="N200" s="80">
        <f>90-(($A200-N$100-1)*(89/($B$86-N$100-1)))</f>
        <v>1</v>
      </c>
      <c r="O200" s="80"/>
      <c r="P200" s="80">
        <f>90-(($A200-P$100-1)*(89/($B$86-P$100-1)))</f>
        <v>1</v>
      </c>
      <c r="Q200" s="80"/>
      <c r="R200" s="80">
        <f>90-(($A200-R$100-1)*(89/($B$86-R$100-1)))</f>
        <v>1</v>
      </c>
      <c r="S200" s="80"/>
      <c r="T200" s="80">
        <f>90-(($A200-T$100-1)*(89/($B$86-T$100-1)))</f>
        <v>1</v>
      </c>
      <c r="U200" s="80"/>
      <c r="V200" s="80">
        <f>90-(($A200-V$100-1)*(89/($B$86-V$100-1)))</f>
        <v>1</v>
      </c>
      <c r="W200" s="80"/>
      <c r="X200" s="80">
        <f>90-(($A200-X$100-1)*(89/($B$86-X$100-1)))</f>
        <v>1</v>
      </c>
    </row>
    <row r="201" spans="1:24" x14ac:dyDescent="0.35">
      <c r="A201">
        <f t="shared" si="28"/>
        <v>101</v>
      </c>
      <c r="B201" s="80">
        <f>90-(($A201-B$100-1)*(89/($B$86-B$100-1)))</f>
        <v>-4.7058823529411598E-2</v>
      </c>
      <c r="C201" s="80"/>
      <c r="D201" s="80">
        <f>90-(($A201-D$100-1)*(89/($B$86-D$100-1)))</f>
        <v>-3.4883720930238837E-2</v>
      </c>
      <c r="E201" s="80"/>
      <c r="F201" s="80">
        <f>90-(($A201-F$100-1)*(89/($B$86-F$100-1)))</f>
        <v>-2.298850574712219E-2</v>
      </c>
      <c r="G201" s="80"/>
      <c r="H201" s="80">
        <f>90-(($A201-H$100-1)*(89/($B$86-H$100-1)))</f>
        <v>-1.1363636363640239E-2</v>
      </c>
      <c r="I201" s="80"/>
      <c r="J201" s="80">
        <f>90-(($A201-J$100-1)*(89/($B$86-J$100-1)))</f>
        <v>0</v>
      </c>
      <c r="K201" s="80"/>
      <c r="L201" s="80">
        <f>90-(($A201-L$100-1)*(89/($B$86-L$100-1)))</f>
        <v>1.1111111111105743E-2</v>
      </c>
      <c r="M201" s="80"/>
      <c r="N201" s="80">
        <f>90-(($A201-N$100-1)*(89/($B$86-N$100-1)))</f>
        <v>2.1978021978029005E-2</v>
      </c>
      <c r="O201" s="80"/>
      <c r="P201" s="80">
        <f>90-(($A201-P$100-1)*(89/($B$86-P$100-1)))</f>
        <v>3.2608695652172059E-2</v>
      </c>
      <c r="Q201" s="80"/>
      <c r="R201" s="80">
        <f>90-(($A201-R$100-1)*(89/($B$86-R$100-1)))</f>
        <v>4.3010752688161347E-2</v>
      </c>
      <c r="S201" s="80"/>
      <c r="T201" s="80">
        <f>90-(($A201-T$100-1)*(89/($B$86-T$100-1)))</f>
        <v>5.3191489361708477E-2</v>
      </c>
      <c r="U201" s="80"/>
      <c r="V201" s="80">
        <f>90-(($A201-V$100-1)*(89/($B$86-V$100-1)))</f>
        <v>6.3157894736832532E-2</v>
      </c>
      <c r="W201" s="80"/>
      <c r="X201" s="80">
        <f>90-(($A201-X$100-1)*(89/($B$86-X$100-1)))</f>
        <v>7.2916666666657193E-2</v>
      </c>
    </row>
    <row r="202" spans="1:24" x14ac:dyDescent="0.35">
      <c r="A202">
        <f t="shared" si="28"/>
        <v>102</v>
      </c>
      <c r="B202" s="80">
        <f>90-(($A202-B$100-1)*(89/($B$86-B$100-1)))</f>
        <v>-1.0941176470588232</v>
      </c>
      <c r="C202" s="80"/>
      <c r="D202" s="80">
        <f>90-(($A202-D$100-1)*(89/($B$86-D$100-1)))</f>
        <v>-1.0697674418604777</v>
      </c>
      <c r="E202" s="80"/>
      <c r="F202" s="80">
        <f>90-(($A202-F$100-1)*(89/($B$86-F$100-1)))</f>
        <v>-1.0459770114942444</v>
      </c>
      <c r="G202" s="80"/>
      <c r="H202" s="80">
        <f>90-(($A202-H$100-1)*(89/($B$86-H$100-1)))</f>
        <v>-1.0227272727272805</v>
      </c>
      <c r="I202" s="80"/>
      <c r="J202" s="80">
        <f>90-(($A202-J$100-1)*(89/($B$86-J$100-1)))</f>
        <v>-1</v>
      </c>
      <c r="K202" s="80"/>
      <c r="L202" s="80">
        <f>90-(($A202-L$100-1)*(89/($B$86-L$100-1)))</f>
        <v>-0.97777777777778851</v>
      </c>
      <c r="M202" s="80"/>
      <c r="N202" s="80">
        <f>90-(($A202-N$100-1)*(89/($B$86-N$100-1)))</f>
        <v>-0.9560439560439562</v>
      </c>
      <c r="O202" s="80"/>
      <c r="P202" s="80">
        <f>90-(($A202-P$100-1)*(89/($B$86-P$100-1)))</f>
        <v>-0.93478260869565588</v>
      </c>
      <c r="Q202" s="80"/>
      <c r="R202" s="80">
        <f>90-(($A202-R$100-1)*(89/($B$86-R$100-1)))</f>
        <v>-0.9139784946236631</v>
      </c>
      <c r="S202" s="80"/>
      <c r="T202" s="80">
        <f>90-(($A202-T$100-1)*(89/($B$86-T$100-1)))</f>
        <v>-0.89361702127659726</v>
      </c>
      <c r="U202" s="80"/>
      <c r="V202" s="80">
        <f>90-(($A202-V$100-1)*(89/($B$86-V$100-1)))</f>
        <v>-0.87368421052632073</v>
      </c>
      <c r="W202" s="80"/>
      <c r="X202" s="80">
        <f>90-(($A202-X$100-1)*(89/($B$86-X$100-1)))</f>
        <v>-0.8541666666666714</v>
      </c>
    </row>
    <row r="203" spans="1:24" x14ac:dyDescent="0.35">
      <c r="A203">
        <f t="shared" si="28"/>
        <v>103</v>
      </c>
      <c r="B203" s="80">
        <f>90-(($A203-B$100-1)*(89/($B$86-B$100-1)))</f>
        <v>-2.1411764705882348</v>
      </c>
      <c r="C203" s="80"/>
      <c r="D203" s="80">
        <f>90-(($A203-D$100-1)*(89/($B$86-D$100-1)))</f>
        <v>-2.1046511627907023</v>
      </c>
      <c r="E203" s="80"/>
      <c r="F203" s="80">
        <f>90-(($A203-F$100-1)*(89/($B$86-F$100-1)))</f>
        <v>-2.0689655172413808</v>
      </c>
      <c r="G203" s="80"/>
      <c r="H203" s="80">
        <f>90-(($A203-H$100-1)*(89/($B$86-H$100-1)))</f>
        <v>-2.0340909090909207</v>
      </c>
      <c r="I203" s="80"/>
      <c r="J203" s="80">
        <f>90-(($A203-J$100-1)*(89/($B$86-J$100-1)))</f>
        <v>-2</v>
      </c>
      <c r="K203" s="80"/>
      <c r="L203" s="80">
        <f>90-(($A203-L$100-1)*(89/($B$86-L$100-1)))</f>
        <v>-1.9666666666666686</v>
      </c>
      <c r="M203" s="80"/>
      <c r="N203" s="80">
        <f>90-(($A203-N$100-1)*(89/($B$86-N$100-1)))</f>
        <v>-1.9340659340659272</v>
      </c>
      <c r="O203" s="80"/>
      <c r="P203" s="80">
        <f>90-(($A203-P$100-1)*(89/($B$86-P$100-1)))</f>
        <v>-1.9021739130434696</v>
      </c>
      <c r="Q203" s="80"/>
      <c r="R203" s="80">
        <f>90-(($A203-R$100-1)*(89/($B$86-R$100-1)))</f>
        <v>-1.8709677419354875</v>
      </c>
      <c r="S203" s="80"/>
      <c r="T203" s="80">
        <f>90-(($A203-T$100-1)*(89/($B$86-T$100-1)))</f>
        <v>-1.8404255319148888</v>
      </c>
      <c r="U203" s="80"/>
      <c r="V203" s="80">
        <f>90-(($A203-V$100-1)*(89/($B$86-V$100-1)))</f>
        <v>-1.810526315789474</v>
      </c>
      <c r="W203" s="80"/>
      <c r="X203" s="80">
        <f>90-(($A203-X$100-1)*(89/($B$86-X$100-1)))</f>
        <v>-1.78125</v>
      </c>
    </row>
    <row r="204" spans="1:24" x14ac:dyDescent="0.35">
      <c r="A204">
        <f t="shared" si="28"/>
        <v>104</v>
      </c>
      <c r="B204" s="80">
        <f>90-(($A204-B$100-1)*(89/($B$86-B$100-1)))</f>
        <v>-3.1882352941176464</v>
      </c>
      <c r="C204" s="80"/>
      <c r="D204" s="80">
        <f>90-(($A204-D$100-1)*(89/($B$86-D$100-1)))</f>
        <v>-3.1395348837209411</v>
      </c>
      <c r="E204" s="80"/>
      <c r="F204" s="80">
        <f>90-(($A204-F$100-1)*(89/($B$86-F$100-1)))</f>
        <v>-3.091954022988503</v>
      </c>
      <c r="G204" s="80"/>
      <c r="H204" s="80">
        <f>90-(($A204-H$100-1)*(89/($B$86-H$100-1)))</f>
        <v>-3.045454545454561</v>
      </c>
      <c r="I204" s="80"/>
      <c r="J204" s="80">
        <f>90-(($A204-J$100-1)*(89/($B$86-J$100-1)))</f>
        <v>-3</v>
      </c>
      <c r="K204" s="80"/>
      <c r="L204" s="80">
        <f>90-(($A204-L$100-1)*(89/($B$86-L$100-1)))</f>
        <v>-2.9555555555555628</v>
      </c>
      <c r="M204" s="80"/>
      <c r="N204" s="80">
        <f>90-(($A204-N$100-1)*(89/($B$86-N$100-1)))</f>
        <v>-2.9120879120879124</v>
      </c>
      <c r="O204" s="80"/>
      <c r="P204" s="80">
        <f>90-(($A204-P$100-1)*(89/($B$86-P$100-1)))</f>
        <v>-2.8695652173912976</v>
      </c>
      <c r="Q204" s="80"/>
      <c r="R204" s="80">
        <f>90-(($A204-R$100-1)*(89/($B$86-R$100-1)))</f>
        <v>-2.827956989247312</v>
      </c>
      <c r="S204" s="80"/>
      <c r="T204" s="80">
        <f>90-(($A204-T$100-1)*(89/($B$86-T$100-1)))</f>
        <v>-2.7872340425531945</v>
      </c>
      <c r="U204" s="80"/>
      <c r="V204" s="80">
        <f>90-(($A204-V$100-1)*(89/($B$86-V$100-1)))</f>
        <v>-2.7473684210526272</v>
      </c>
      <c r="W204" s="80"/>
      <c r="X204" s="80">
        <f>90-(($A204-X$100-1)*(89/($B$86-X$100-1)))</f>
        <v>-2.7083333333333428</v>
      </c>
    </row>
    <row r="205" spans="1:24" x14ac:dyDescent="0.35">
      <c r="A205">
        <f t="shared" si="28"/>
        <v>105</v>
      </c>
      <c r="B205" s="80">
        <f>90-(($A205-B$100-1)*(89/($B$86-B$100-1)))</f>
        <v>-4.235294117647058</v>
      </c>
      <c r="C205" s="80"/>
      <c r="D205" s="80">
        <f>90-(($A205-D$100-1)*(89/($B$86-D$100-1)))</f>
        <v>-4.1744186046511658</v>
      </c>
      <c r="E205" s="80"/>
      <c r="F205" s="80">
        <f>90-(($A205-F$100-1)*(89/($B$86-F$100-1)))</f>
        <v>-4.1149425287356252</v>
      </c>
      <c r="G205" s="80"/>
      <c r="H205" s="80">
        <f>90-(($A205-H$100-1)*(89/($B$86-H$100-1)))</f>
        <v>-4.056818181818187</v>
      </c>
      <c r="I205" s="80"/>
      <c r="J205" s="80">
        <f>90-(($A205-J$100-1)*(89/($B$86-J$100-1)))</f>
        <v>-4</v>
      </c>
      <c r="K205" s="80"/>
      <c r="L205" s="80">
        <f>90-(($A205-L$100-1)*(89/($B$86-L$100-1)))</f>
        <v>-3.9444444444444429</v>
      </c>
      <c r="M205" s="80"/>
      <c r="N205" s="80">
        <f>90-(($A205-N$100-1)*(89/($B$86-N$100-1)))</f>
        <v>-3.8901098901098834</v>
      </c>
      <c r="O205" s="80"/>
      <c r="P205" s="80">
        <f>90-(($A205-P$100-1)*(89/($B$86-P$100-1)))</f>
        <v>-3.8369565217391255</v>
      </c>
      <c r="Q205" s="80"/>
      <c r="R205" s="80">
        <f>90-(($A205-R$100-1)*(89/($B$86-R$100-1)))</f>
        <v>-3.7849462365591364</v>
      </c>
      <c r="S205" s="80"/>
      <c r="T205" s="80">
        <f>90-(($A205-T$100-1)*(89/($B$86-T$100-1)))</f>
        <v>-3.734042553191486</v>
      </c>
      <c r="U205" s="80"/>
      <c r="V205" s="80">
        <f>90-(($A205-V$100-1)*(89/($B$86-V$100-1)))</f>
        <v>-3.6842105263157947</v>
      </c>
      <c r="W205" s="80"/>
      <c r="X205" s="80">
        <f>90-(($A205-X$100-1)*(89/($B$86-X$100-1)))</f>
        <v>-3.6354166666666714</v>
      </c>
    </row>
    <row r="206" spans="1:24" x14ac:dyDescent="0.35">
      <c r="A206">
        <f t="shared" si="28"/>
        <v>106</v>
      </c>
      <c r="B206" s="80">
        <f>90-(($A206-B$100-1)*(89/($B$86-B$100-1)))</f>
        <v>-5.2823529411764696</v>
      </c>
      <c r="C206" s="80"/>
      <c r="D206" s="80">
        <f>90-(($A206-D$100-1)*(89/($B$86-D$100-1)))</f>
        <v>-5.2093023255814046</v>
      </c>
      <c r="E206" s="80"/>
      <c r="F206" s="80">
        <f>90-(($A206-F$100-1)*(89/($B$86-F$100-1)))</f>
        <v>-5.1379310344827616</v>
      </c>
      <c r="G206" s="80"/>
      <c r="H206" s="80">
        <f>90-(($A206-H$100-1)*(89/($B$86-H$100-1)))</f>
        <v>-5.0681818181818272</v>
      </c>
      <c r="I206" s="80"/>
      <c r="J206" s="80">
        <f>90-(($A206-J$100-1)*(89/($B$86-J$100-1)))</f>
        <v>-5</v>
      </c>
      <c r="K206" s="80"/>
      <c r="L206" s="80">
        <f>90-(($A206-L$100-1)*(89/($B$86-L$100-1)))</f>
        <v>-4.9333333333333371</v>
      </c>
      <c r="M206" s="80"/>
      <c r="N206" s="80">
        <f>90-(($A206-N$100-1)*(89/($B$86-N$100-1)))</f>
        <v>-4.8681318681318686</v>
      </c>
      <c r="O206" s="80"/>
      <c r="P206" s="80">
        <f>90-(($A206-P$100-1)*(89/($B$86-P$100-1)))</f>
        <v>-4.8043478260869534</v>
      </c>
      <c r="Q206" s="80"/>
      <c r="R206" s="80">
        <f>90-(($A206-R$100-1)*(89/($B$86-R$100-1)))</f>
        <v>-4.7419354838709751</v>
      </c>
      <c r="S206" s="80"/>
      <c r="T206" s="80">
        <f>90-(($A206-T$100-1)*(89/($B$86-T$100-1)))</f>
        <v>-4.6808510638297918</v>
      </c>
      <c r="U206" s="80"/>
      <c r="V206" s="80">
        <f>90-(($A206-V$100-1)*(89/($B$86-V$100-1)))</f>
        <v>-4.621052631578948</v>
      </c>
      <c r="W206" s="80"/>
      <c r="X206" s="80">
        <f>90-(($A206-X$100-1)*(89/($B$86-X$100-1)))</f>
        <v>-4.5625</v>
      </c>
    </row>
    <row r="207" spans="1:24" x14ac:dyDescent="0.35">
      <c r="A207">
        <f t="shared" si="28"/>
        <v>107</v>
      </c>
      <c r="B207" s="80">
        <f>90-(($A207-B$100-1)*(89/($B$86-B$100-1)))</f>
        <v>-6.3294117647058812</v>
      </c>
      <c r="C207" s="80"/>
      <c r="D207" s="80">
        <f>90-(($A207-D$100-1)*(89/($B$86-D$100-1)))</f>
        <v>-6.2441860465116292</v>
      </c>
      <c r="E207" s="80"/>
      <c r="F207" s="80">
        <f>90-(($A207-F$100-1)*(89/($B$86-F$100-1)))</f>
        <v>-6.1609195402298838</v>
      </c>
      <c r="G207" s="80"/>
      <c r="H207" s="80">
        <f>90-(($A207-H$100-1)*(89/($B$86-H$100-1)))</f>
        <v>-6.0795454545454675</v>
      </c>
      <c r="I207" s="80"/>
      <c r="J207" s="80">
        <f>90-(($A207-J$100-1)*(89/($B$86-J$100-1)))</f>
        <v>-6</v>
      </c>
      <c r="K207" s="80"/>
      <c r="L207" s="80">
        <f>90-(($A207-L$100-1)*(89/($B$86-L$100-1)))</f>
        <v>-5.9222222222222314</v>
      </c>
      <c r="M207" s="80"/>
      <c r="N207" s="80">
        <f>90-(($A207-N$100-1)*(89/($B$86-N$100-1)))</f>
        <v>-5.8461538461538396</v>
      </c>
      <c r="O207" s="80"/>
      <c r="P207" s="80">
        <f>90-(($A207-P$100-1)*(89/($B$86-P$100-1)))</f>
        <v>-5.7717391304347814</v>
      </c>
      <c r="Q207" s="80"/>
      <c r="R207" s="80">
        <f>90-(($A207-R$100-1)*(89/($B$86-R$100-1)))</f>
        <v>-5.6989247311827995</v>
      </c>
      <c r="S207" s="80"/>
      <c r="T207" s="80">
        <f>90-(($A207-T$100-1)*(89/($B$86-T$100-1)))</f>
        <v>-5.6276595744680833</v>
      </c>
      <c r="U207" s="80"/>
      <c r="V207" s="80">
        <f>90-(($A207-V$100-1)*(89/($B$86-V$100-1)))</f>
        <v>-5.5578947368421012</v>
      </c>
      <c r="W207" s="80"/>
      <c r="X207" s="80">
        <f>90-(($A207-X$100-1)*(89/($B$86-X$100-1)))</f>
        <v>-5.4895833333333428</v>
      </c>
    </row>
    <row r="208" spans="1:24" x14ac:dyDescent="0.35">
      <c r="A208">
        <f t="shared" si="28"/>
        <v>108</v>
      </c>
      <c r="B208" s="80">
        <f>90-(($A208-B$100-1)*(89/($B$86-B$100-1)))</f>
        <v>-7.3764705882352928</v>
      </c>
      <c r="C208" s="80"/>
      <c r="D208" s="80">
        <f>90-(($A208-D$100-1)*(89/($B$86-D$100-1)))</f>
        <v>-7.2790697674418681</v>
      </c>
      <c r="E208" s="80"/>
      <c r="F208" s="80">
        <f>90-(($A208-F$100-1)*(89/($B$86-F$100-1)))</f>
        <v>-7.1839080459770059</v>
      </c>
      <c r="G208" s="80"/>
      <c r="H208" s="80">
        <f>90-(($A208-H$100-1)*(89/($B$86-H$100-1)))</f>
        <v>-7.0909090909090935</v>
      </c>
      <c r="I208" s="80"/>
      <c r="J208" s="80">
        <f>90-(($A208-J$100-1)*(89/($B$86-J$100-1)))</f>
        <v>-7</v>
      </c>
      <c r="K208" s="80"/>
      <c r="L208" s="80">
        <f>90-(($A208-L$100-1)*(89/($B$86-L$100-1)))</f>
        <v>-6.9111111111111114</v>
      </c>
      <c r="M208" s="80"/>
      <c r="N208" s="80">
        <f>90-(($A208-N$100-1)*(89/($B$86-N$100-1)))</f>
        <v>-6.8241758241758248</v>
      </c>
      <c r="O208" s="80"/>
      <c r="P208" s="80">
        <f>90-(($A208-P$100-1)*(89/($B$86-P$100-1)))</f>
        <v>-6.7391304347826093</v>
      </c>
      <c r="Q208" s="80"/>
      <c r="R208" s="80">
        <f>90-(($A208-R$100-1)*(89/($B$86-R$100-1)))</f>
        <v>-6.655913978494624</v>
      </c>
      <c r="S208" s="80"/>
      <c r="T208" s="80">
        <f>90-(($A208-T$100-1)*(89/($B$86-T$100-1)))</f>
        <v>-6.5744680851063748</v>
      </c>
      <c r="U208" s="80"/>
      <c r="V208" s="80">
        <f>90-(($A208-V$100-1)*(89/($B$86-V$100-1)))</f>
        <v>-6.4947368421052687</v>
      </c>
      <c r="W208" s="80"/>
      <c r="X208" s="80">
        <f>90-(($A208-X$100-1)*(89/($B$86-X$100-1)))</f>
        <v>-6.4166666666666714</v>
      </c>
    </row>
    <row r="209" spans="1:24" x14ac:dyDescent="0.35">
      <c r="A209">
        <f t="shared" si="28"/>
        <v>109</v>
      </c>
      <c r="B209" s="80">
        <f>90-(($A209-B$100-1)*(89/($B$86-B$100-1)))</f>
        <v>-8.4235294117647044</v>
      </c>
      <c r="C209" s="80"/>
      <c r="D209" s="80">
        <f>90-(($A209-D$100-1)*(89/($B$86-D$100-1)))</f>
        <v>-8.3139534883720927</v>
      </c>
      <c r="E209" s="80"/>
      <c r="F209" s="80">
        <f>90-(($A209-F$100-1)*(89/($B$86-F$100-1)))</f>
        <v>-8.2068965517241281</v>
      </c>
      <c r="G209" s="80"/>
      <c r="H209" s="80">
        <f>90-(($A209-H$100-1)*(89/($B$86-H$100-1)))</f>
        <v>-8.1022727272727337</v>
      </c>
      <c r="I209" s="80"/>
      <c r="J209" s="80">
        <f>90-(($A209-J$100-1)*(89/($B$86-J$100-1)))</f>
        <v>-8</v>
      </c>
      <c r="K209" s="80"/>
      <c r="L209" s="80">
        <f>90-(($A209-L$100-1)*(89/($B$86-L$100-1)))</f>
        <v>-7.9000000000000057</v>
      </c>
      <c r="M209" s="80"/>
      <c r="N209" s="80">
        <f>90-(($A209-N$100-1)*(89/($B$86-N$100-1)))</f>
        <v>-7.8021978021977958</v>
      </c>
      <c r="O209" s="80"/>
      <c r="P209" s="80">
        <f>90-(($A209-P$100-1)*(89/($B$86-P$100-1)))</f>
        <v>-7.7065217391304373</v>
      </c>
      <c r="Q209" s="80"/>
      <c r="R209" s="80">
        <f>90-(($A209-R$100-1)*(89/($B$86-R$100-1)))</f>
        <v>-7.6129032258064626</v>
      </c>
      <c r="S209" s="80"/>
      <c r="T209" s="80">
        <f>90-(($A209-T$100-1)*(89/($B$86-T$100-1)))</f>
        <v>-7.5212765957446805</v>
      </c>
      <c r="U209" s="80"/>
      <c r="V209" s="80">
        <f>90-(($A209-V$100-1)*(89/($B$86-V$100-1)))</f>
        <v>-7.431578947368422</v>
      </c>
      <c r="W209" s="80"/>
      <c r="X209" s="80">
        <f>90-(($A209-X$100-1)*(89/($B$86-X$100-1)))</f>
        <v>-7.34375</v>
      </c>
    </row>
    <row r="210" spans="1:24" x14ac:dyDescent="0.35">
      <c r="A210">
        <f t="shared" si="28"/>
        <v>110</v>
      </c>
      <c r="B210" s="80">
        <f>90-(($A210-B$100-1)*(89/($B$86-B$100-1)))</f>
        <v>-9.470588235294116</v>
      </c>
      <c r="C210" s="80"/>
      <c r="D210" s="80">
        <f>90-(($A210-D$100-1)*(89/($B$86-D$100-1)))</f>
        <v>-9.3488372093023315</v>
      </c>
      <c r="E210" s="80"/>
      <c r="F210" s="80">
        <f>90-(($A210-F$100-1)*(89/($B$86-F$100-1)))</f>
        <v>-9.2298850574712645</v>
      </c>
      <c r="G210" s="80"/>
      <c r="H210" s="80">
        <f>90-(($A210-H$100-1)*(89/($B$86-H$100-1)))</f>
        <v>-9.113636363636374</v>
      </c>
      <c r="I210" s="80"/>
      <c r="J210" s="80">
        <f>90-(($A210-J$100-1)*(89/($B$86-J$100-1)))</f>
        <v>-9</v>
      </c>
      <c r="K210" s="80"/>
      <c r="L210" s="80">
        <f>90-(($A210-L$100-1)*(89/($B$86-L$100-1)))</f>
        <v>-8.8888888888888857</v>
      </c>
      <c r="M210" s="80"/>
      <c r="N210" s="80">
        <f>90-(($A210-N$100-1)*(89/($B$86-N$100-1)))</f>
        <v>-8.780219780219781</v>
      </c>
      <c r="O210" s="80"/>
      <c r="P210" s="80">
        <f>90-(($A210-P$100-1)*(89/($B$86-P$100-1)))</f>
        <v>-8.673913043478251</v>
      </c>
      <c r="Q210" s="80"/>
      <c r="R210" s="80">
        <f>90-(($A210-R$100-1)*(89/($B$86-R$100-1)))</f>
        <v>-8.5698924731182871</v>
      </c>
      <c r="S210" s="80"/>
      <c r="T210" s="80">
        <f>90-(($A210-T$100-1)*(89/($B$86-T$100-1)))</f>
        <v>-8.4680851063829721</v>
      </c>
      <c r="U210" s="80"/>
      <c r="V210" s="80">
        <f>90-(($A210-V$100-1)*(89/($B$86-V$100-1)))</f>
        <v>-8.3684210526315752</v>
      </c>
      <c r="W210" s="80"/>
      <c r="X210" s="80">
        <f>90-(($A210-X$100-1)*(89/($B$86-X$100-1)))</f>
        <v>-8.2708333333333428</v>
      </c>
    </row>
    <row r="211" spans="1:24" x14ac:dyDescent="0.35">
      <c r="A211">
        <f t="shared" si="28"/>
        <v>111</v>
      </c>
      <c r="B211" s="80">
        <f>90-(($A211-B$100-1)*(89/($B$86-B$100-1)))</f>
        <v>-10.517647058823542</v>
      </c>
      <c r="C211" s="80"/>
      <c r="D211" s="80">
        <f>90-(($A211-D$100-1)*(89/($B$86-D$100-1)))</f>
        <v>-10.38372093023257</v>
      </c>
      <c r="E211" s="80"/>
      <c r="F211" s="80">
        <f>90-(($A211-F$100-1)*(89/($B$86-F$100-1)))</f>
        <v>-10.252873563218387</v>
      </c>
      <c r="G211" s="80"/>
      <c r="H211" s="80">
        <f>90-(($A211-H$100-1)*(89/($B$86-H$100-1)))</f>
        <v>-10.125000000000014</v>
      </c>
      <c r="I211" s="80"/>
      <c r="J211" s="80">
        <f>90-(($A211-J$100-1)*(89/($B$86-J$100-1)))</f>
        <v>-10</v>
      </c>
      <c r="K211" s="80"/>
      <c r="L211" s="80">
        <f>90-(($A211-L$100-1)*(89/($B$86-L$100-1)))</f>
        <v>-9.87777777777778</v>
      </c>
      <c r="M211" s="80"/>
      <c r="N211" s="80">
        <f>90-(($A211-N$100-1)*(89/($B$86-N$100-1)))</f>
        <v>-9.758241758241752</v>
      </c>
      <c r="O211" s="80"/>
      <c r="P211" s="80">
        <f>90-(($A211-P$100-1)*(89/($B$86-P$100-1)))</f>
        <v>-9.6413043478260789</v>
      </c>
      <c r="Q211" s="80"/>
      <c r="R211" s="80">
        <f>90-(($A211-R$100-1)*(89/($B$86-R$100-1)))</f>
        <v>-9.5268817204301115</v>
      </c>
      <c r="S211" s="80"/>
      <c r="T211" s="80">
        <f>90-(($A211-T$100-1)*(89/($B$86-T$100-1)))</f>
        <v>-9.4148936170212778</v>
      </c>
      <c r="U211" s="80"/>
      <c r="V211" s="80">
        <f>90-(($A211-V$100-1)*(89/($B$86-V$100-1)))</f>
        <v>-9.3052631578947427</v>
      </c>
      <c r="W211" s="80"/>
      <c r="X211" s="80">
        <f>90-(($A211-X$100-1)*(89/($B$86-X$100-1)))</f>
        <v>-9.1979166666666714</v>
      </c>
    </row>
    <row r="212" spans="1:24" x14ac:dyDescent="0.35">
      <c r="A212">
        <f t="shared" si="28"/>
        <v>112</v>
      </c>
      <c r="B212" s="80">
        <f>90-(($A212-B$100-1)*(89/($B$86-B$100-1)))</f>
        <v>-11.564705882352953</v>
      </c>
      <c r="C212" s="80"/>
      <c r="D212" s="80">
        <f>90-(($A212-D$100-1)*(89/($B$86-D$100-1)))</f>
        <v>-11.418604651162795</v>
      </c>
      <c r="E212" s="80"/>
      <c r="F212" s="80">
        <f>90-(($A212-F$100-1)*(89/($B$86-F$100-1)))</f>
        <v>-11.275862068965509</v>
      </c>
      <c r="G212" s="80"/>
      <c r="H212" s="80">
        <f>90-(($A212-H$100-1)*(89/($B$86-H$100-1)))</f>
        <v>-11.13636363636364</v>
      </c>
      <c r="I212" s="80"/>
      <c r="J212" s="80">
        <f>90-(($A212-J$100-1)*(89/($B$86-J$100-1)))</f>
        <v>-11</v>
      </c>
      <c r="K212" s="80"/>
      <c r="L212" s="80">
        <f>90-(($A212-L$100-1)*(89/($B$86-L$100-1)))</f>
        <v>-10.866666666666674</v>
      </c>
      <c r="M212" s="80"/>
      <c r="N212" s="80">
        <f>90-(($A212-N$100-1)*(89/($B$86-N$100-1)))</f>
        <v>-10.736263736263737</v>
      </c>
      <c r="O212" s="80"/>
      <c r="P212" s="80">
        <f>90-(($A212-P$100-1)*(89/($B$86-P$100-1)))</f>
        <v>-10.608695652173907</v>
      </c>
      <c r="Q212" s="80"/>
      <c r="R212" s="80">
        <f>90-(($A212-R$100-1)*(89/($B$86-R$100-1)))</f>
        <v>-10.483870967741936</v>
      </c>
      <c r="S212" s="80"/>
      <c r="T212" s="80">
        <f>90-(($A212-T$100-1)*(89/($B$86-T$100-1)))</f>
        <v>-10.361702127659569</v>
      </c>
      <c r="U212" s="80"/>
      <c r="V212" s="80">
        <f>90-(($A212-V$100-1)*(89/($B$86-V$100-1)))</f>
        <v>-10.242105263157896</v>
      </c>
      <c r="W212" s="80"/>
      <c r="X212" s="80">
        <f>90-(($A212-X$100-1)*(89/($B$86-X$100-1)))</f>
        <v>-10.125</v>
      </c>
    </row>
    <row r="213" spans="1:24" x14ac:dyDescent="0.35">
      <c r="A213">
        <f t="shared" si="28"/>
        <v>113</v>
      </c>
      <c r="B213" s="80">
        <f>90-(($A213-B$100-1)*(89/($B$86-B$100-1)))</f>
        <v>-12.611764705882365</v>
      </c>
      <c r="C213" s="80"/>
      <c r="D213" s="80">
        <f>90-(($A213-D$100-1)*(89/($B$86-D$100-1)))</f>
        <v>-12.453488372093034</v>
      </c>
      <c r="E213" s="80"/>
      <c r="F213" s="80">
        <f>90-(($A213-F$100-1)*(89/($B$86-F$100-1)))</f>
        <v>-12.298850574712645</v>
      </c>
      <c r="G213" s="80"/>
      <c r="H213" s="80">
        <f>90-(($A213-H$100-1)*(89/($B$86-H$100-1)))</f>
        <v>-12.14772727272728</v>
      </c>
      <c r="I213" s="80"/>
      <c r="J213" s="80">
        <f>90-(($A213-J$100-1)*(89/($B$86-J$100-1)))</f>
        <v>-12</v>
      </c>
      <c r="K213" s="80"/>
      <c r="L213" s="80">
        <f>90-(($A213-L$100-1)*(89/($B$86-L$100-1)))</f>
        <v>-11.855555555555554</v>
      </c>
      <c r="M213" s="80"/>
      <c r="N213" s="80">
        <f>90-(($A213-N$100-1)*(89/($B$86-N$100-1)))</f>
        <v>-11.714285714285708</v>
      </c>
      <c r="O213" s="80"/>
      <c r="P213" s="80">
        <f>90-(($A213-P$100-1)*(89/($B$86-P$100-1)))</f>
        <v>-11.576086956521735</v>
      </c>
      <c r="Q213" s="80"/>
      <c r="R213" s="80">
        <f>90-(($A213-R$100-1)*(89/($B$86-R$100-1)))</f>
        <v>-11.44086021505376</v>
      </c>
      <c r="S213" s="80"/>
      <c r="T213" s="80">
        <f>90-(($A213-T$100-1)*(89/($B$86-T$100-1)))</f>
        <v>-11.308510638297875</v>
      </c>
      <c r="U213" s="80"/>
      <c r="V213" s="80">
        <f>90-(($A213-V$100-1)*(89/($B$86-V$100-1)))</f>
        <v>-11.178947368421049</v>
      </c>
      <c r="W213" s="80"/>
      <c r="X213" s="80">
        <f>90-(($A213-X$100-1)*(89/($B$86-X$100-1)))</f>
        <v>-11.052083333333343</v>
      </c>
    </row>
    <row r="214" spans="1:24" x14ac:dyDescent="0.35">
      <c r="A214">
        <f t="shared" si="28"/>
        <v>114</v>
      </c>
      <c r="B214" s="80">
        <f>90-(($A214-B$100-1)*(89/($B$86-B$100-1)))</f>
        <v>-13.658823529411777</v>
      </c>
      <c r="C214" s="80"/>
      <c r="D214" s="80">
        <f>90-(($A214-D$100-1)*(89/($B$86-D$100-1)))</f>
        <v>-13.488372093023258</v>
      </c>
      <c r="E214" s="80"/>
      <c r="F214" s="80">
        <f>90-(($A214-F$100-1)*(89/($B$86-F$100-1)))</f>
        <v>-13.321839080459768</v>
      </c>
      <c r="G214" s="80"/>
      <c r="H214" s="80">
        <f>90-(($A214-H$100-1)*(89/($B$86-H$100-1)))</f>
        <v>-13.159090909090921</v>
      </c>
      <c r="I214" s="80"/>
      <c r="J214" s="80">
        <f>90-(($A214-J$100-1)*(89/($B$86-J$100-1)))</f>
        <v>-13</v>
      </c>
      <c r="K214" s="80"/>
      <c r="L214" s="80">
        <f>90-(($A214-L$100-1)*(89/($B$86-L$100-1)))</f>
        <v>-12.844444444444449</v>
      </c>
      <c r="M214" s="80"/>
      <c r="N214" s="80">
        <f>90-(($A214-N$100-1)*(89/($B$86-N$100-1)))</f>
        <v>-12.692307692307693</v>
      </c>
      <c r="O214" s="80"/>
      <c r="P214" s="80">
        <f>90-(($A214-P$100-1)*(89/($B$86-P$100-1)))</f>
        <v>-12.543478260869563</v>
      </c>
      <c r="Q214" s="80"/>
      <c r="R214" s="80">
        <f>90-(($A214-R$100-1)*(89/($B$86-R$100-1)))</f>
        <v>-12.397849462365599</v>
      </c>
      <c r="S214" s="80"/>
      <c r="T214" s="80">
        <f>90-(($A214-T$100-1)*(89/($B$86-T$100-1)))</f>
        <v>-12.255319148936167</v>
      </c>
      <c r="U214" s="80"/>
      <c r="V214" s="80">
        <f>90-(($A214-V$100-1)*(89/($B$86-V$100-1)))</f>
        <v>-12.115789473684217</v>
      </c>
      <c r="W214" s="80"/>
      <c r="X214" s="80">
        <f>90-(($A214-X$100-1)*(89/($B$86-X$100-1)))</f>
        <v>-11.979166666666671</v>
      </c>
    </row>
    <row r="215" spans="1:24" x14ac:dyDescent="0.35">
      <c r="A215">
        <f t="shared" si="28"/>
        <v>115</v>
      </c>
      <c r="B215" s="80">
        <f>90-(($A215-B$100-1)*(89/($B$86-B$100-1)))</f>
        <v>-14.705882352941188</v>
      </c>
      <c r="C215" s="80"/>
      <c r="D215" s="80">
        <f>90-(($A215-D$100-1)*(89/($B$86-D$100-1)))</f>
        <v>-14.523255813953497</v>
      </c>
      <c r="E215" s="80"/>
      <c r="F215" s="80">
        <f>90-(($A215-F$100-1)*(89/($B$86-F$100-1)))</f>
        <v>-14.34482758620689</v>
      </c>
      <c r="G215" s="80"/>
      <c r="H215" s="80">
        <f>90-(($A215-H$100-1)*(89/($B$86-H$100-1)))</f>
        <v>-14.170454545454561</v>
      </c>
      <c r="I215" s="80"/>
      <c r="J215" s="80">
        <f>90-(($A215-J$100-1)*(89/($B$86-J$100-1)))</f>
        <v>-14</v>
      </c>
      <c r="K215" s="80"/>
      <c r="L215" s="80">
        <f>90-(($A215-L$100-1)*(89/($B$86-L$100-1)))</f>
        <v>-13.833333333333343</v>
      </c>
      <c r="M215" s="80"/>
      <c r="N215" s="80">
        <f>90-(($A215-N$100-1)*(89/($B$86-N$100-1)))</f>
        <v>-13.670329670329664</v>
      </c>
      <c r="O215" s="80"/>
      <c r="P215" s="80">
        <f>90-(($A215-P$100-1)*(89/($B$86-P$100-1)))</f>
        <v>-13.510869565217391</v>
      </c>
      <c r="Q215" s="80"/>
      <c r="R215" s="80">
        <f>90-(($A215-R$100-1)*(89/($B$86-R$100-1)))</f>
        <v>-13.354838709677423</v>
      </c>
      <c r="S215" s="80"/>
      <c r="T215" s="80">
        <f>90-(($A215-T$100-1)*(89/($B$86-T$100-1)))</f>
        <v>-13.202127659574472</v>
      </c>
      <c r="U215" s="80"/>
      <c r="V215" s="80">
        <f>90-(($A215-V$100-1)*(89/($B$86-V$100-1)))</f>
        <v>-13.05263157894737</v>
      </c>
      <c r="W215" s="80"/>
      <c r="X215" s="80">
        <f>90-(($A215-X$100-1)*(89/($B$86-X$100-1)))</f>
        <v>-12.90625</v>
      </c>
    </row>
    <row r="216" spans="1:24" x14ac:dyDescent="0.35">
      <c r="A216">
        <f t="shared" si="28"/>
        <v>116</v>
      </c>
      <c r="B216" s="80">
        <f>90-(($A216-B$100-1)*(89/($B$86-B$100-1)))</f>
        <v>-15.7529411764706</v>
      </c>
      <c r="C216" s="80"/>
      <c r="D216" s="80">
        <f>90-(($A216-D$100-1)*(89/($B$86-D$100-1)))</f>
        <v>-15.558139534883722</v>
      </c>
      <c r="E216" s="80"/>
      <c r="F216" s="80">
        <f>90-(($A216-F$100-1)*(89/($B$86-F$100-1)))</f>
        <v>-15.367816091954026</v>
      </c>
      <c r="G216" s="80"/>
      <c r="H216" s="80">
        <f>90-(($A216-H$100-1)*(89/($B$86-H$100-1)))</f>
        <v>-15.181818181818187</v>
      </c>
      <c r="I216" s="80"/>
      <c r="J216" s="80">
        <f>90-(($A216-J$100-1)*(89/($B$86-J$100-1)))</f>
        <v>-15</v>
      </c>
      <c r="K216" s="80"/>
      <c r="L216" s="80">
        <f>90-(($A216-L$100-1)*(89/($B$86-L$100-1)))</f>
        <v>-14.822222222222223</v>
      </c>
      <c r="M216" s="80"/>
      <c r="N216" s="80">
        <f>90-(($A216-N$100-1)*(89/($B$86-N$100-1)))</f>
        <v>-14.64835164835165</v>
      </c>
      <c r="O216" s="80"/>
      <c r="P216" s="80">
        <f>90-(($A216-P$100-1)*(89/($B$86-P$100-1)))</f>
        <v>-14.478260869565219</v>
      </c>
      <c r="Q216" s="80"/>
      <c r="R216" s="80">
        <f>90-(($A216-R$100-1)*(89/($B$86-R$100-1)))</f>
        <v>-14.311827956989248</v>
      </c>
      <c r="S216" s="80"/>
      <c r="T216" s="80">
        <f>90-(($A216-T$100-1)*(89/($B$86-T$100-1)))</f>
        <v>-14.148936170212764</v>
      </c>
      <c r="U216" s="80"/>
      <c r="V216" s="80">
        <f>90-(($A216-V$100-1)*(89/($B$86-V$100-1)))</f>
        <v>-13.989473684210523</v>
      </c>
      <c r="W216" s="80"/>
      <c r="X216" s="80">
        <f>90-(($A216-X$100-1)*(89/($B$86-X$100-1)))</f>
        <v>-13.833333333333343</v>
      </c>
    </row>
    <row r="217" spans="1:24" x14ac:dyDescent="0.35">
      <c r="A217">
        <f t="shared" si="28"/>
        <v>117</v>
      </c>
      <c r="B217" s="80">
        <f>90-(($A217-B$100-1)*(89/($B$86-B$100-1)))</f>
        <v>-16.800000000000011</v>
      </c>
      <c r="C217" s="80"/>
      <c r="D217" s="80">
        <f>90-(($A217-D$100-1)*(89/($B$86-D$100-1)))</f>
        <v>-16.593023255813961</v>
      </c>
      <c r="E217" s="80"/>
      <c r="F217" s="80">
        <f>90-(($A217-F$100-1)*(89/($B$86-F$100-1)))</f>
        <v>-16.390804597701148</v>
      </c>
      <c r="G217" s="80"/>
      <c r="H217" s="80">
        <f>90-(($A217-H$100-1)*(89/($B$86-H$100-1)))</f>
        <v>-16.193181818181827</v>
      </c>
      <c r="I217" s="80"/>
      <c r="J217" s="80">
        <f>90-(($A217-J$100-1)*(89/($B$86-J$100-1)))</f>
        <v>-16</v>
      </c>
      <c r="K217" s="80"/>
      <c r="L217" s="80">
        <f>90-(($A217-L$100-1)*(89/($B$86-L$100-1)))</f>
        <v>-15.811111111111117</v>
      </c>
      <c r="M217" s="80"/>
      <c r="N217" s="80">
        <f>90-(($A217-N$100-1)*(89/($B$86-N$100-1)))</f>
        <v>-15.626373626373621</v>
      </c>
      <c r="O217" s="80"/>
      <c r="P217" s="80">
        <f>90-(($A217-P$100-1)*(89/($B$86-P$100-1)))</f>
        <v>-15.445652173913047</v>
      </c>
      <c r="Q217" s="80"/>
      <c r="R217" s="80">
        <f>90-(($A217-R$100-1)*(89/($B$86-R$100-1)))</f>
        <v>-15.268817204301087</v>
      </c>
      <c r="S217" s="80"/>
      <c r="T217" s="80">
        <f>90-(($A217-T$100-1)*(89/($B$86-T$100-1)))</f>
        <v>-15.095744680851055</v>
      </c>
      <c r="U217" s="80"/>
      <c r="V217" s="80">
        <f>90-(($A217-V$100-1)*(89/($B$86-V$100-1)))</f>
        <v>-14.926315789473691</v>
      </c>
      <c r="W217" s="80"/>
      <c r="X217" s="80">
        <f>90-(($A217-X$100-1)*(89/($B$86-X$100-1)))</f>
        <v>-14.760416666666671</v>
      </c>
    </row>
    <row r="218" spans="1:24" x14ac:dyDescent="0.35">
      <c r="A218">
        <f t="shared" si="28"/>
        <v>118</v>
      </c>
      <c r="B218" s="80">
        <f>90-(($A218-B$100-1)*(89/($B$86-B$100-1)))</f>
        <v>-17.847058823529423</v>
      </c>
      <c r="C218" s="80"/>
      <c r="D218" s="80">
        <f>90-(($A218-D$100-1)*(89/($B$86-D$100-1)))</f>
        <v>-17.627906976744185</v>
      </c>
      <c r="E218" s="80"/>
      <c r="F218" s="80">
        <f>90-(($A218-F$100-1)*(89/($B$86-F$100-1)))</f>
        <v>-17.41379310344827</v>
      </c>
      <c r="G218" s="80"/>
      <c r="H218" s="80">
        <f>90-(($A218-H$100-1)*(89/($B$86-H$100-1)))</f>
        <v>-17.204545454545467</v>
      </c>
      <c r="I218" s="80"/>
      <c r="J218" s="80">
        <f>90-(($A218-J$100-1)*(89/($B$86-J$100-1)))</f>
        <v>-17</v>
      </c>
      <c r="K218" s="80"/>
      <c r="L218" s="80">
        <f>90-(($A218-L$100-1)*(89/($B$86-L$100-1)))</f>
        <v>-16.800000000000011</v>
      </c>
      <c r="M218" s="80"/>
      <c r="N218" s="80">
        <f>90-(($A218-N$100-1)*(89/($B$86-N$100-1)))</f>
        <v>-16.604395604395606</v>
      </c>
      <c r="O218" s="80"/>
      <c r="P218" s="80">
        <f>90-(($A218-P$100-1)*(89/($B$86-P$100-1)))</f>
        <v>-16.41304347826086</v>
      </c>
      <c r="Q218" s="80"/>
      <c r="R218" s="80">
        <f>90-(($A218-R$100-1)*(89/($B$86-R$100-1)))</f>
        <v>-16.225806451612911</v>
      </c>
      <c r="S218" s="80"/>
      <c r="T218" s="80">
        <f>90-(($A218-T$100-1)*(89/($B$86-T$100-1)))</f>
        <v>-16.042553191489361</v>
      </c>
      <c r="U218" s="80"/>
      <c r="V218" s="80">
        <f>90-(($A218-V$100-1)*(89/($B$86-V$100-1)))</f>
        <v>-15.863157894736844</v>
      </c>
      <c r="W218" s="80"/>
      <c r="X218" s="80">
        <f>90-(($A218-X$100-1)*(89/($B$86-X$100-1)))</f>
        <v>-15.6875</v>
      </c>
    </row>
    <row r="219" spans="1:24" x14ac:dyDescent="0.35">
      <c r="A219">
        <f t="shared" si="28"/>
        <v>119</v>
      </c>
      <c r="B219" s="80">
        <f>90-(($A219-B$100-1)*(89/($B$86-B$100-1)))</f>
        <v>-18.894117647058835</v>
      </c>
      <c r="C219" s="80"/>
      <c r="D219" s="80">
        <f>90-(($A219-D$100-1)*(89/($B$86-D$100-1)))</f>
        <v>-18.662790697674424</v>
      </c>
      <c r="E219" s="80"/>
      <c r="F219" s="80">
        <f>90-(($A219-F$100-1)*(89/($B$86-F$100-1)))</f>
        <v>-18.436781609195393</v>
      </c>
      <c r="G219" s="80"/>
      <c r="H219" s="80">
        <f>90-(($A219-H$100-1)*(89/($B$86-H$100-1)))</f>
        <v>-18.215909090909108</v>
      </c>
      <c r="I219" s="80"/>
      <c r="J219" s="80">
        <f>90-(($A219-J$100-1)*(89/($B$86-J$100-1)))</f>
        <v>-18</v>
      </c>
      <c r="K219" s="80"/>
      <c r="L219" s="80">
        <f>90-(($A219-L$100-1)*(89/($B$86-L$100-1)))</f>
        <v>-17.788888888888891</v>
      </c>
      <c r="M219" s="80"/>
      <c r="N219" s="80">
        <f>90-(($A219-N$100-1)*(89/($B$86-N$100-1)))</f>
        <v>-17.582417582417577</v>
      </c>
      <c r="O219" s="80"/>
      <c r="P219" s="80">
        <f>90-(($A219-P$100-1)*(89/($B$86-P$100-1)))</f>
        <v>-17.380434782608688</v>
      </c>
      <c r="Q219" s="80"/>
      <c r="R219" s="80">
        <f>90-(($A219-R$100-1)*(89/($B$86-R$100-1)))</f>
        <v>-17.182795698924735</v>
      </c>
      <c r="S219" s="80"/>
      <c r="T219" s="80">
        <f>90-(($A219-T$100-1)*(89/($B$86-T$100-1)))</f>
        <v>-16.989361702127653</v>
      </c>
      <c r="U219" s="80"/>
      <c r="V219" s="80">
        <f>90-(($A219-V$100-1)*(89/($B$86-V$100-1)))</f>
        <v>-16.799999999999997</v>
      </c>
      <c r="W219" s="80"/>
      <c r="X219" s="80">
        <f>90-(($A219-X$100-1)*(89/($B$86-X$100-1)))</f>
        <v>-16.614583333333343</v>
      </c>
    </row>
    <row r="220" spans="1:24" x14ac:dyDescent="0.35">
      <c r="A220">
        <f t="shared" si="28"/>
        <v>120</v>
      </c>
      <c r="B220" s="80">
        <f>90-(($A220-B$100-1)*(89/($B$86-B$100-1)))</f>
        <v>-19.941176470588246</v>
      </c>
      <c r="C220" s="80"/>
      <c r="D220" s="80">
        <f>90-(($A220-D$100-1)*(89/($B$86-D$100-1)))</f>
        <v>-19.697674418604663</v>
      </c>
      <c r="E220" s="80"/>
      <c r="F220" s="80">
        <f>90-(($A220-F$100-1)*(89/($B$86-F$100-1)))</f>
        <v>-19.459770114942529</v>
      </c>
      <c r="G220" s="80"/>
      <c r="H220" s="80">
        <f>90-(($A220-H$100-1)*(89/($B$86-H$100-1)))</f>
        <v>-19.227272727272734</v>
      </c>
      <c r="I220" s="80"/>
      <c r="J220" s="80">
        <f>90-(($A220-J$100-1)*(89/($B$86-J$100-1)))</f>
        <v>-19</v>
      </c>
      <c r="K220" s="80"/>
      <c r="L220" s="80">
        <f>90-(($A220-L$100-1)*(89/($B$86-L$100-1)))</f>
        <v>-18.777777777777786</v>
      </c>
      <c r="M220" s="80"/>
      <c r="N220" s="80">
        <f>90-(($A220-N$100-1)*(89/($B$86-N$100-1)))</f>
        <v>-18.560439560439562</v>
      </c>
      <c r="O220" s="80"/>
      <c r="P220" s="80">
        <f>90-(($A220-P$100-1)*(89/($B$86-P$100-1)))</f>
        <v>-18.347826086956516</v>
      </c>
      <c r="Q220" s="80"/>
      <c r="R220" s="80">
        <f>90-(($A220-R$100-1)*(89/($B$86-R$100-1)))</f>
        <v>-18.13978494623656</v>
      </c>
      <c r="S220" s="80"/>
      <c r="T220" s="80">
        <f>90-(($A220-T$100-1)*(89/($B$86-T$100-1)))</f>
        <v>-17.936170212765958</v>
      </c>
      <c r="U220" s="80"/>
      <c r="V220" s="80">
        <f>90-(($A220-V$100-1)*(89/($B$86-V$100-1)))</f>
        <v>-17.736842105263165</v>
      </c>
      <c r="W220" s="80"/>
      <c r="X220" s="80">
        <f>90-(($A220-X$100-1)*(89/($B$86-X$100-1)))</f>
        <v>-17.541666666666671</v>
      </c>
    </row>
    <row r="221" spans="1:24" x14ac:dyDescent="0.35">
      <c r="A221">
        <f t="shared" si="28"/>
        <v>121</v>
      </c>
      <c r="B221" s="80">
        <f>90-(($A221-B$100-1)*(89/($B$86-B$100-1)))</f>
        <v>-20.988235294117658</v>
      </c>
      <c r="C221" s="80"/>
      <c r="D221" s="80">
        <f>90-(($A221-D$100-1)*(89/($B$86-D$100-1)))</f>
        <v>-20.732558139534888</v>
      </c>
      <c r="E221" s="80"/>
      <c r="F221" s="80">
        <f>90-(($A221-F$100-1)*(89/($B$86-F$100-1)))</f>
        <v>-20.482758620689651</v>
      </c>
      <c r="G221" s="80"/>
      <c r="H221" s="80">
        <f>90-(($A221-H$100-1)*(89/($B$86-H$100-1)))</f>
        <v>-20.238636363636374</v>
      </c>
      <c r="I221" s="80"/>
      <c r="J221" s="80">
        <f>90-(($A221-J$100-1)*(89/($B$86-J$100-1)))</f>
        <v>-20</v>
      </c>
      <c r="K221" s="80"/>
      <c r="L221" s="80">
        <f>90-(($A221-L$100-1)*(89/($B$86-L$100-1)))</f>
        <v>-19.766666666666666</v>
      </c>
      <c r="M221" s="80"/>
      <c r="N221" s="80">
        <f>90-(($A221-N$100-1)*(89/($B$86-N$100-1)))</f>
        <v>-19.538461538461533</v>
      </c>
      <c r="O221" s="80"/>
      <c r="P221" s="80">
        <f>90-(($A221-P$100-1)*(89/($B$86-P$100-1)))</f>
        <v>-19.315217391304344</v>
      </c>
      <c r="Q221" s="80"/>
      <c r="R221" s="80">
        <f>90-(($A221-R$100-1)*(89/($B$86-R$100-1)))</f>
        <v>-19.096774193548384</v>
      </c>
      <c r="S221" s="80"/>
      <c r="T221" s="80">
        <f>90-(($A221-T$100-1)*(89/($B$86-T$100-1)))</f>
        <v>-18.88297872340425</v>
      </c>
      <c r="U221" s="80"/>
      <c r="V221" s="80">
        <f>90-(($A221-V$100-1)*(89/($B$86-V$100-1)))</f>
        <v>-18.673684210526318</v>
      </c>
      <c r="W221" s="80"/>
      <c r="X221" s="80">
        <f>90-(($A221-X$100-1)*(89/($B$86-X$100-1)))</f>
        <v>-18.46875</v>
      </c>
    </row>
    <row r="222" spans="1:24" x14ac:dyDescent="0.35">
      <c r="A222">
        <f t="shared" si="28"/>
        <v>122</v>
      </c>
      <c r="B222" s="80">
        <f>90-(($A222-B$100-1)*(89/($B$86-B$100-1)))</f>
        <v>-22.035294117647069</v>
      </c>
      <c r="C222" s="80"/>
      <c r="D222" s="80">
        <f>90-(($A222-D$100-1)*(89/($B$86-D$100-1)))</f>
        <v>-21.767441860465127</v>
      </c>
      <c r="E222" s="80"/>
      <c r="F222" s="80">
        <f>90-(($A222-F$100-1)*(89/($B$86-F$100-1)))</f>
        <v>-21.505747126436773</v>
      </c>
      <c r="G222" s="80"/>
      <c r="H222" s="80">
        <f>90-(($A222-H$100-1)*(89/($B$86-H$100-1)))</f>
        <v>-21.250000000000014</v>
      </c>
      <c r="I222" s="80"/>
      <c r="J222" s="80">
        <f>90-(($A222-J$100-1)*(89/($B$86-J$100-1)))</f>
        <v>-21</v>
      </c>
      <c r="K222" s="80"/>
      <c r="L222" s="80">
        <f>90-(($A222-L$100-1)*(89/($B$86-L$100-1)))</f>
        <v>-20.75555555555556</v>
      </c>
      <c r="M222" s="80"/>
      <c r="N222" s="80">
        <f>90-(($A222-N$100-1)*(89/($B$86-N$100-1)))</f>
        <v>-20.516483516483518</v>
      </c>
      <c r="O222" s="80"/>
      <c r="P222" s="80">
        <f>90-(($A222-P$100-1)*(89/($B$86-P$100-1)))</f>
        <v>-20.282608695652172</v>
      </c>
      <c r="Q222" s="80"/>
      <c r="R222" s="80">
        <f>90-(($A222-R$100-1)*(89/($B$86-R$100-1)))</f>
        <v>-20.053763440860223</v>
      </c>
      <c r="S222" s="80"/>
      <c r="T222" s="80">
        <f>90-(($A222-T$100-1)*(89/($B$86-T$100-1)))</f>
        <v>-19.829787234042556</v>
      </c>
      <c r="U222" s="80"/>
      <c r="V222" s="80">
        <f>90-(($A222-V$100-1)*(89/($B$86-V$100-1)))</f>
        <v>-19.610526315789471</v>
      </c>
      <c r="W222" s="80"/>
      <c r="X222" s="80">
        <f>90-(($A222-X$100-1)*(89/($B$86-X$100-1)))</f>
        <v>-19.395833333333343</v>
      </c>
    </row>
    <row r="223" spans="1:24" x14ac:dyDescent="0.35">
      <c r="A223">
        <f t="shared" si="28"/>
        <v>123</v>
      </c>
      <c r="B223" s="80">
        <f>90-(($A223-B$100-1)*(89/($B$86-B$100-1)))</f>
        <v>-23.082352941176481</v>
      </c>
      <c r="C223" s="80"/>
      <c r="D223" s="80">
        <f>90-(($A223-D$100-1)*(89/($B$86-D$100-1)))</f>
        <v>-22.802325581395351</v>
      </c>
      <c r="E223" s="80"/>
      <c r="F223" s="80">
        <f>90-(($A223-F$100-1)*(89/($B$86-F$100-1)))</f>
        <v>-22.52873563218391</v>
      </c>
      <c r="G223" s="80"/>
      <c r="H223" s="80">
        <f>90-(($A223-H$100-1)*(89/($B$86-H$100-1)))</f>
        <v>-22.261363636363654</v>
      </c>
      <c r="I223" s="80"/>
      <c r="J223" s="80">
        <f>90-(($A223-J$100-1)*(89/($B$86-J$100-1)))</f>
        <v>-22</v>
      </c>
      <c r="K223" s="80"/>
      <c r="L223" s="80">
        <f>90-(($A223-L$100-1)*(89/($B$86-L$100-1)))</f>
        <v>-21.744444444444454</v>
      </c>
      <c r="M223" s="80"/>
      <c r="N223" s="80">
        <f>90-(($A223-N$100-1)*(89/($B$86-N$100-1)))</f>
        <v>-21.494505494505489</v>
      </c>
      <c r="O223" s="80"/>
      <c r="P223" s="80">
        <f>90-(($A223-P$100-1)*(89/($B$86-P$100-1)))</f>
        <v>-21.25</v>
      </c>
      <c r="Q223" s="80"/>
      <c r="R223" s="80">
        <f>90-(($A223-R$100-1)*(89/($B$86-R$100-1)))</f>
        <v>-21.010752688172047</v>
      </c>
      <c r="S223" s="80"/>
      <c r="T223" s="80">
        <f>90-(($A223-T$100-1)*(89/($B$86-T$100-1)))</f>
        <v>-20.776595744680847</v>
      </c>
      <c r="U223" s="80"/>
      <c r="V223" s="80">
        <f>90-(($A223-V$100-1)*(89/($B$86-V$100-1)))</f>
        <v>-20.547368421052639</v>
      </c>
      <c r="W223" s="80"/>
      <c r="X223" s="80">
        <f>90-(($A223-X$100-1)*(89/($B$86-X$100-1)))</f>
        <v>-20.322916666666671</v>
      </c>
    </row>
    <row r="224" spans="1:24" x14ac:dyDescent="0.35">
      <c r="A224">
        <f t="shared" si="28"/>
        <v>124</v>
      </c>
      <c r="B224" s="80">
        <f>90-(($A224-B$100-1)*(89/($B$86-B$100-1)))</f>
        <v>-24.129411764705893</v>
      </c>
      <c r="C224" s="80"/>
      <c r="D224" s="80">
        <f>90-(($A224-D$100-1)*(89/($B$86-D$100-1)))</f>
        <v>-23.83720930232559</v>
      </c>
      <c r="E224" s="80"/>
      <c r="F224" s="80">
        <f>90-(($A224-F$100-1)*(89/($B$86-F$100-1)))</f>
        <v>-23.551724137931032</v>
      </c>
      <c r="G224" s="80"/>
      <c r="H224" s="80">
        <f>90-(($A224-H$100-1)*(89/($B$86-H$100-1)))</f>
        <v>-23.27272727272728</v>
      </c>
      <c r="I224" s="80"/>
      <c r="J224" s="80">
        <f>90-(($A224-J$100-1)*(89/($B$86-J$100-1)))</f>
        <v>-23</v>
      </c>
      <c r="K224" s="80"/>
      <c r="L224" s="80">
        <f>90-(($A224-L$100-1)*(89/($B$86-L$100-1)))</f>
        <v>-22.733333333333334</v>
      </c>
      <c r="M224" s="80"/>
      <c r="N224" s="80">
        <f>90-(($A224-N$100-1)*(89/($B$86-N$100-1)))</f>
        <v>-22.472527472527474</v>
      </c>
      <c r="O224" s="80"/>
      <c r="P224" s="80">
        <f>90-(($A224-P$100-1)*(89/($B$86-P$100-1)))</f>
        <v>-22.217391304347828</v>
      </c>
      <c r="Q224" s="80"/>
      <c r="R224" s="80">
        <f>90-(($A224-R$100-1)*(89/($B$86-R$100-1)))</f>
        <v>-21.967741935483872</v>
      </c>
      <c r="S224" s="80"/>
      <c r="T224" s="80">
        <f>90-(($A224-T$100-1)*(89/($B$86-T$100-1)))</f>
        <v>-21.723404255319153</v>
      </c>
      <c r="U224" s="80"/>
      <c r="V224" s="80">
        <f>90-(($A224-V$100-1)*(89/($B$86-V$100-1)))</f>
        <v>-21.484210526315792</v>
      </c>
      <c r="W224" s="80"/>
      <c r="X224" s="80">
        <f>90-(($A224-X$100-1)*(89/($B$86-X$100-1)))</f>
        <v>-21.25</v>
      </c>
    </row>
    <row r="225" spans="1:24" x14ac:dyDescent="0.35">
      <c r="A225">
        <f t="shared" si="28"/>
        <v>125</v>
      </c>
      <c r="B225" s="80">
        <f>90-(($A225-B$100-1)*(89/($B$86-B$100-1)))</f>
        <v>-25.176470588235304</v>
      </c>
      <c r="C225" s="80"/>
      <c r="D225" s="80">
        <f>90-(($A225-D$100-1)*(89/($B$86-D$100-1)))</f>
        <v>-24.872093023255815</v>
      </c>
      <c r="E225" s="80"/>
      <c r="F225" s="80">
        <f>90-(($A225-F$100-1)*(89/($B$86-F$100-1)))</f>
        <v>-24.574712643678154</v>
      </c>
      <c r="G225" s="80"/>
      <c r="H225" s="80">
        <f>90-(($A225-H$100-1)*(89/($B$86-H$100-1)))</f>
        <v>-24.284090909090921</v>
      </c>
      <c r="I225" s="80"/>
      <c r="J225" s="80">
        <f>90-(($A225-J$100-1)*(89/($B$86-J$100-1)))</f>
        <v>-24</v>
      </c>
      <c r="K225" s="80"/>
      <c r="L225" s="80">
        <f>90-(($A225-L$100-1)*(89/($B$86-L$100-1)))</f>
        <v>-23.722222222222229</v>
      </c>
      <c r="M225" s="80"/>
      <c r="N225" s="80">
        <f>90-(($A225-N$100-1)*(89/($B$86-N$100-1)))</f>
        <v>-23.450549450549445</v>
      </c>
      <c r="O225" s="80"/>
      <c r="P225" s="80">
        <f>90-(($A225-P$100-1)*(89/($B$86-P$100-1)))</f>
        <v>-23.184782608695642</v>
      </c>
      <c r="Q225" s="80"/>
      <c r="R225" s="80">
        <f>90-(($A225-R$100-1)*(89/($B$86-R$100-1)))</f>
        <v>-22.924731182795711</v>
      </c>
      <c r="S225" s="80"/>
      <c r="T225" s="80">
        <f>90-(($A225-T$100-1)*(89/($B$86-T$100-1)))</f>
        <v>-22.670212765957444</v>
      </c>
      <c r="U225" s="80"/>
      <c r="V225" s="80">
        <f>90-(($A225-V$100-1)*(89/($B$86-V$100-1)))</f>
        <v>-22.421052631578945</v>
      </c>
      <c r="W225" s="80"/>
      <c r="X225" s="80">
        <f>90-(($A225-X$100-1)*(89/($B$86-X$100-1)))</f>
        <v>-22.177083333333343</v>
      </c>
    </row>
    <row r="226" spans="1:24" x14ac:dyDescent="0.35">
      <c r="A226">
        <f t="shared" si="28"/>
        <v>126</v>
      </c>
      <c r="B226" s="80">
        <f>90-(($A226-B$100-1)*(89/($B$86-B$100-1)))</f>
        <v>-26.223529411764716</v>
      </c>
      <c r="C226" s="80"/>
      <c r="D226" s="80">
        <f>90-(($A226-D$100-1)*(89/($B$86-D$100-1)))</f>
        <v>-25.906976744186053</v>
      </c>
      <c r="E226" s="80"/>
      <c r="F226" s="80">
        <f>90-(($A226-F$100-1)*(89/($B$86-F$100-1)))</f>
        <v>-25.597701149425291</v>
      </c>
      <c r="G226" s="80"/>
      <c r="H226" s="80">
        <f>90-(($A226-H$100-1)*(89/($B$86-H$100-1)))</f>
        <v>-25.295454545454561</v>
      </c>
      <c r="I226" s="80"/>
      <c r="J226" s="80">
        <f>90-(($A226-J$100-1)*(89/($B$86-J$100-1)))</f>
        <v>-25</v>
      </c>
      <c r="K226" s="80"/>
      <c r="L226" s="80">
        <f>90-(($A226-L$100-1)*(89/($B$86-L$100-1)))</f>
        <v>-24.711111111111109</v>
      </c>
      <c r="M226" s="80"/>
      <c r="N226" s="80">
        <f>90-(($A226-N$100-1)*(89/($B$86-N$100-1)))</f>
        <v>-24.428571428571431</v>
      </c>
      <c r="O226" s="80"/>
      <c r="P226" s="80">
        <f>90-(($A226-P$100-1)*(89/($B$86-P$100-1)))</f>
        <v>-24.15217391304347</v>
      </c>
      <c r="Q226" s="80"/>
      <c r="R226" s="80">
        <f>90-(($A226-R$100-1)*(89/($B$86-R$100-1)))</f>
        <v>-23.881720430107535</v>
      </c>
      <c r="S226" s="80"/>
      <c r="T226" s="80">
        <f>90-(($A226-T$100-1)*(89/($B$86-T$100-1)))</f>
        <v>-23.617021276595736</v>
      </c>
      <c r="U226" s="80"/>
      <c r="V226" s="80">
        <f>90-(($A226-V$100-1)*(89/($B$86-V$100-1)))</f>
        <v>-23.357894736842113</v>
      </c>
      <c r="W226" s="80"/>
      <c r="X226" s="80">
        <f>90-(($A226-X$100-1)*(89/($B$86-X$100-1)))</f>
        <v>-23.104166666666671</v>
      </c>
    </row>
    <row r="227" spans="1:24" x14ac:dyDescent="0.35">
      <c r="A227">
        <f t="shared" si="28"/>
        <v>127</v>
      </c>
      <c r="B227" s="80">
        <f>90-(($A227-B$100-1)*(89/($B$86-B$100-1)))</f>
        <v>-27.270588235294127</v>
      </c>
      <c r="C227" s="80"/>
      <c r="D227" s="80">
        <f>90-(($A227-D$100-1)*(89/($B$86-D$100-1)))</f>
        <v>-26.941860465116292</v>
      </c>
      <c r="E227" s="80"/>
      <c r="F227" s="80">
        <f>90-(($A227-F$100-1)*(89/($B$86-F$100-1)))</f>
        <v>-26.620689655172413</v>
      </c>
      <c r="G227" s="80"/>
      <c r="H227" s="80">
        <f>90-(($A227-H$100-1)*(89/($B$86-H$100-1)))</f>
        <v>-26.306818181818187</v>
      </c>
      <c r="I227" s="80"/>
      <c r="J227" s="80">
        <f>90-(($A227-J$100-1)*(89/($B$86-J$100-1)))</f>
        <v>-26</v>
      </c>
      <c r="K227" s="80"/>
      <c r="L227" s="80">
        <f>90-(($A227-L$100-1)*(89/($B$86-L$100-1)))</f>
        <v>-25.700000000000003</v>
      </c>
      <c r="M227" s="80"/>
      <c r="N227" s="80">
        <f>90-(($A227-N$100-1)*(89/($B$86-N$100-1)))</f>
        <v>-25.406593406593402</v>
      </c>
      <c r="O227" s="80"/>
      <c r="P227" s="80">
        <f>90-(($A227-P$100-1)*(89/($B$86-P$100-1)))</f>
        <v>-25.119565217391298</v>
      </c>
      <c r="Q227" s="80"/>
      <c r="R227" s="80">
        <f>90-(($A227-R$100-1)*(89/($B$86-R$100-1)))</f>
        <v>-24.838709677419359</v>
      </c>
      <c r="S227" s="80"/>
      <c r="T227" s="80">
        <f>90-(($A227-T$100-1)*(89/($B$86-T$100-1)))</f>
        <v>-24.563829787234042</v>
      </c>
      <c r="U227" s="80"/>
      <c r="V227" s="80">
        <f>90-(($A227-V$100-1)*(89/($B$86-V$100-1)))</f>
        <v>-24.294736842105266</v>
      </c>
      <c r="W227" s="80"/>
      <c r="X227" s="80">
        <f>90-(($A227-X$100-1)*(89/($B$86-X$100-1)))</f>
        <v>-24.03125</v>
      </c>
    </row>
    <row r="228" spans="1:24" x14ac:dyDescent="0.35">
      <c r="A228">
        <f t="shared" si="28"/>
        <v>128</v>
      </c>
      <c r="B228" s="80">
        <f>90-(($A228-B$100-1)*(89/($B$86-B$100-1)))</f>
        <v>-28.317647058823539</v>
      </c>
      <c r="C228" s="80"/>
      <c r="D228" s="80">
        <f>90-(($A228-D$100-1)*(89/($B$86-D$100-1)))</f>
        <v>-27.976744186046517</v>
      </c>
      <c r="E228" s="80"/>
      <c r="F228" s="80">
        <f>90-(($A228-F$100-1)*(89/($B$86-F$100-1)))</f>
        <v>-27.643678160919535</v>
      </c>
      <c r="G228" s="80"/>
      <c r="H228" s="80">
        <f>90-(($A228-H$100-1)*(89/($B$86-H$100-1)))</f>
        <v>-27.318181818181827</v>
      </c>
      <c r="I228" s="80"/>
      <c r="J228" s="80">
        <f>90-(($A228-J$100-1)*(89/($B$86-J$100-1)))</f>
        <v>-27</v>
      </c>
      <c r="K228" s="80"/>
      <c r="L228" s="80">
        <f>90-(($A228-L$100-1)*(89/($B$86-L$100-1)))</f>
        <v>-26.688888888888897</v>
      </c>
      <c r="M228" s="80"/>
      <c r="N228" s="80">
        <f>90-(($A228-N$100-1)*(89/($B$86-N$100-1)))</f>
        <v>-26.384615384615387</v>
      </c>
      <c r="O228" s="80"/>
      <c r="P228" s="80">
        <f>90-(($A228-P$100-1)*(89/($B$86-P$100-1)))</f>
        <v>-26.086956521739125</v>
      </c>
      <c r="Q228" s="80"/>
      <c r="R228" s="80">
        <f>90-(($A228-R$100-1)*(89/($B$86-R$100-1)))</f>
        <v>-25.795698924731184</v>
      </c>
      <c r="S228" s="80"/>
      <c r="T228" s="80">
        <f>90-(($A228-T$100-1)*(89/($B$86-T$100-1)))</f>
        <v>-25.510638297872333</v>
      </c>
      <c r="U228" s="80"/>
      <c r="V228" s="80">
        <f>90-(($A228-V$100-1)*(89/($B$86-V$100-1)))</f>
        <v>-25.231578947368419</v>
      </c>
      <c r="W228" s="80"/>
      <c r="X228" s="80">
        <f>90-(($A228-X$100-1)*(89/($B$86-X$100-1)))</f>
        <v>-24.958333333333343</v>
      </c>
    </row>
    <row r="229" spans="1:24" x14ac:dyDescent="0.35">
      <c r="A229">
        <f t="shared" si="28"/>
        <v>129</v>
      </c>
      <c r="B229" s="80">
        <f>90-(($A229-B$100-1)*(89/($B$86-B$100-1)))</f>
        <v>-29.364705882352951</v>
      </c>
      <c r="C229" s="80"/>
      <c r="D229" s="80">
        <f>90-(($A229-D$100-1)*(89/($B$86-D$100-1)))</f>
        <v>-29.011627906976756</v>
      </c>
      <c r="E229" s="80"/>
      <c r="F229" s="80">
        <f>90-(($A229-F$100-1)*(89/($B$86-F$100-1)))</f>
        <v>-28.666666666666657</v>
      </c>
      <c r="G229" s="80"/>
      <c r="H229" s="80">
        <f>90-(($A229-H$100-1)*(89/($B$86-H$100-1)))</f>
        <v>-28.329545454545467</v>
      </c>
      <c r="I229" s="80"/>
      <c r="J229" s="80">
        <f>90-(($A229-J$100-1)*(89/($B$86-J$100-1)))</f>
        <v>-28</v>
      </c>
      <c r="K229" s="80"/>
      <c r="L229" s="80">
        <f>90-(($A229-L$100-1)*(89/($B$86-L$100-1)))</f>
        <v>-27.677777777777777</v>
      </c>
      <c r="M229" s="80"/>
      <c r="N229" s="80">
        <f>90-(($A229-N$100-1)*(89/($B$86-N$100-1)))</f>
        <v>-27.362637362637358</v>
      </c>
      <c r="O229" s="80"/>
      <c r="P229" s="80">
        <f>90-(($A229-P$100-1)*(89/($B$86-P$100-1)))</f>
        <v>-27.054347826086953</v>
      </c>
      <c r="Q229" s="80"/>
      <c r="R229" s="80">
        <f>90-(($A229-R$100-1)*(89/($B$86-R$100-1)))</f>
        <v>-26.752688172043008</v>
      </c>
      <c r="S229" s="80"/>
      <c r="T229" s="80">
        <f>90-(($A229-T$100-1)*(89/($B$86-T$100-1)))</f>
        <v>-26.457446808510639</v>
      </c>
      <c r="U229" s="80"/>
      <c r="V229" s="80">
        <f>90-(($A229-V$100-1)*(89/($B$86-V$100-1)))</f>
        <v>-26.168421052631587</v>
      </c>
      <c r="W229" s="80"/>
      <c r="X229" s="80">
        <f>90-(($A229-X$100-1)*(89/($B$86-X$100-1)))</f>
        <v>-25.885416666666671</v>
      </c>
    </row>
    <row r="230" spans="1:24" x14ac:dyDescent="0.35">
      <c r="A230">
        <f t="shared" si="28"/>
        <v>130</v>
      </c>
      <c r="B230" s="80">
        <f>90-(($A230-B$100-1)*(89/($B$86-B$100-1)))</f>
        <v>-30.411764705882362</v>
      </c>
      <c r="C230" s="80"/>
      <c r="D230" s="80">
        <f>90-(($A230-D$100-1)*(89/($B$86-D$100-1)))</f>
        <v>-30.04651162790698</v>
      </c>
      <c r="E230" s="80"/>
      <c r="F230" s="80">
        <f>90-(($A230-F$100-1)*(89/($B$86-F$100-1)))</f>
        <v>-29.689655172413794</v>
      </c>
      <c r="G230" s="80"/>
      <c r="H230" s="80">
        <f>90-(($A230-H$100-1)*(89/($B$86-H$100-1)))</f>
        <v>-29.340909090909108</v>
      </c>
      <c r="I230" s="80"/>
      <c r="J230" s="80">
        <f>90-(($A230-J$100-1)*(89/($B$86-J$100-1)))</f>
        <v>-29</v>
      </c>
      <c r="K230" s="80"/>
      <c r="L230" s="80">
        <f>90-(($A230-L$100-1)*(89/($B$86-L$100-1)))</f>
        <v>-28.666666666666671</v>
      </c>
      <c r="M230" s="80"/>
      <c r="N230" s="80">
        <f>90-(($A230-N$100-1)*(89/($B$86-N$100-1)))</f>
        <v>-28.340659340659343</v>
      </c>
      <c r="O230" s="80"/>
      <c r="P230" s="80">
        <f>90-(($A230-P$100-1)*(89/($B$86-P$100-1)))</f>
        <v>-28.021739130434781</v>
      </c>
      <c r="Q230" s="80"/>
      <c r="R230" s="80">
        <f>90-(($A230-R$100-1)*(89/($B$86-R$100-1)))</f>
        <v>-27.709677419354847</v>
      </c>
      <c r="S230" s="80"/>
      <c r="T230" s="80">
        <f>90-(($A230-T$100-1)*(89/($B$86-T$100-1)))</f>
        <v>-27.40425531914893</v>
      </c>
      <c r="U230" s="80"/>
      <c r="V230" s="80">
        <f>90-(($A230-V$100-1)*(89/($B$86-V$100-1)))</f>
        <v>-27.10526315789474</v>
      </c>
      <c r="W230" s="80"/>
      <c r="X230" s="80">
        <f>90-(($A230-X$100-1)*(89/($B$86-X$100-1)))</f>
        <v>-26.8125</v>
      </c>
    </row>
    <row r="231" spans="1:24" x14ac:dyDescent="0.35">
      <c r="A231">
        <f t="shared" ref="A231:A251" si="29">A230+1</f>
        <v>131</v>
      </c>
      <c r="B231" s="80">
        <f>90-(($A231-B$100-1)*(89/($B$86-B$100-1)))</f>
        <v>-31.458823529411774</v>
      </c>
      <c r="C231" s="80"/>
      <c r="D231" s="80">
        <f>90-(($A231-D$100-1)*(89/($B$86-D$100-1)))</f>
        <v>-31.081395348837219</v>
      </c>
      <c r="E231" s="80"/>
      <c r="F231" s="80">
        <f>90-(($A231-F$100-1)*(89/($B$86-F$100-1)))</f>
        <v>-30.712643678160916</v>
      </c>
      <c r="G231" s="80"/>
      <c r="H231" s="80">
        <f>90-(($A231-H$100-1)*(89/($B$86-H$100-1)))</f>
        <v>-30.352272727272734</v>
      </c>
      <c r="I231" s="80"/>
      <c r="J231" s="80">
        <f>90-(($A231-J$100-1)*(89/($B$86-J$100-1)))</f>
        <v>-30</v>
      </c>
      <c r="K231" s="80"/>
      <c r="L231" s="80">
        <f>90-(($A231-L$100-1)*(89/($B$86-L$100-1)))</f>
        <v>-29.655555555555566</v>
      </c>
      <c r="M231" s="80"/>
      <c r="N231" s="80">
        <f>90-(($A231-N$100-1)*(89/($B$86-N$100-1)))</f>
        <v>-29.318681318681314</v>
      </c>
      <c r="O231" s="80"/>
      <c r="P231" s="80">
        <f>90-(($A231-P$100-1)*(89/($B$86-P$100-1)))</f>
        <v>-28.989130434782609</v>
      </c>
      <c r="Q231" s="80"/>
      <c r="R231" s="80">
        <f>90-(($A231-R$100-1)*(89/($B$86-R$100-1)))</f>
        <v>-28.666666666666671</v>
      </c>
      <c r="S231" s="80"/>
      <c r="T231" s="80">
        <f>90-(($A231-T$100-1)*(89/($B$86-T$100-1)))</f>
        <v>-28.351063829787236</v>
      </c>
      <c r="U231" s="80"/>
      <c r="V231" s="80">
        <f>90-(($A231-V$100-1)*(89/($B$86-V$100-1)))</f>
        <v>-28.042105263157893</v>
      </c>
      <c r="W231" s="80"/>
      <c r="X231" s="80">
        <f>90-(($A231-X$100-1)*(89/($B$86-X$100-1)))</f>
        <v>-27.739583333333343</v>
      </c>
    </row>
    <row r="232" spans="1:24" x14ac:dyDescent="0.35">
      <c r="A232">
        <f t="shared" si="29"/>
        <v>132</v>
      </c>
      <c r="B232" s="80">
        <f>90-(($A232-B$100-1)*(89/($B$86-B$100-1)))</f>
        <v>-32.505882352941185</v>
      </c>
      <c r="C232" s="80"/>
      <c r="D232" s="80">
        <f>90-(($A232-D$100-1)*(89/($B$86-D$100-1)))</f>
        <v>-32.116279069767444</v>
      </c>
      <c r="E232" s="80"/>
      <c r="F232" s="80">
        <f>90-(($A232-F$100-1)*(89/($B$86-F$100-1)))</f>
        <v>-31.735632183908038</v>
      </c>
      <c r="G232" s="80"/>
      <c r="H232" s="80">
        <f>90-(($A232-H$100-1)*(89/($B$86-H$100-1)))</f>
        <v>-31.363636363636374</v>
      </c>
      <c r="I232" s="80"/>
      <c r="J232" s="80">
        <f>90-(($A232-J$100-1)*(89/($B$86-J$100-1)))</f>
        <v>-31</v>
      </c>
      <c r="K232" s="80"/>
      <c r="L232" s="80">
        <f>90-(($A232-L$100-1)*(89/($B$86-L$100-1)))</f>
        <v>-30.644444444444446</v>
      </c>
      <c r="M232" s="80"/>
      <c r="N232" s="80">
        <f>90-(($A232-N$100-1)*(89/($B$86-N$100-1)))</f>
        <v>-30.296703296703299</v>
      </c>
      <c r="O232" s="80"/>
      <c r="P232" s="80">
        <f>90-(($A232-P$100-1)*(89/($B$86-P$100-1)))</f>
        <v>-29.956521739130437</v>
      </c>
      <c r="Q232" s="80"/>
      <c r="R232" s="80">
        <f>90-(($A232-R$100-1)*(89/($B$86-R$100-1)))</f>
        <v>-29.623655913978496</v>
      </c>
      <c r="S232" s="80"/>
      <c r="T232" s="80">
        <f>90-(($A232-T$100-1)*(89/($B$86-T$100-1)))</f>
        <v>-29.297872340425528</v>
      </c>
      <c r="U232" s="80"/>
      <c r="V232" s="80">
        <f>90-(($A232-V$100-1)*(89/($B$86-V$100-1)))</f>
        <v>-28.978947368421061</v>
      </c>
      <c r="W232" s="80"/>
      <c r="X232" s="80">
        <f>90-(($A232-X$100-1)*(89/($B$86-X$100-1)))</f>
        <v>-28.666666666666671</v>
      </c>
    </row>
    <row r="233" spans="1:24" x14ac:dyDescent="0.35">
      <c r="A233">
        <f t="shared" si="29"/>
        <v>133</v>
      </c>
      <c r="B233" s="80">
        <f>90-(($A233-B$100-1)*(89/($B$86-B$100-1)))</f>
        <v>-33.552941176470597</v>
      </c>
      <c r="C233" s="80"/>
      <c r="D233" s="80">
        <f>90-(($A233-D$100-1)*(89/($B$86-D$100-1)))</f>
        <v>-33.151162790697683</v>
      </c>
      <c r="E233" s="80"/>
      <c r="F233" s="80">
        <f>90-(($A233-F$100-1)*(89/($B$86-F$100-1)))</f>
        <v>-32.758620689655174</v>
      </c>
      <c r="G233" s="80"/>
      <c r="H233" s="80">
        <f>90-(($A233-H$100-1)*(89/($B$86-H$100-1)))</f>
        <v>-32.375000000000014</v>
      </c>
      <c r="I233" s="80"/>
      <c r="J233" s="80">
        <f>90-(($A233-J$100-1)*(89/($B$86-J$100-1)))</f>
        <v>-32</v>
      </c>
      <c r="K233" s="80"/>
      <c r="L233" s="80">
        <f>90-(($A233-L$100-1)*(89/($B$86-L$100-1)))</f>
        <v>-31.63333333333334</v>
      </c>
      <c r="M233" s="80"/>
      <c r="N233" s="80">
        <f>90-(($A233-N$100-1)*(89/($B$86-N$100-1)))</f>
        <v>-31.27472527472527</v>
      </c>
      <c r="O233" s="80"/>
      <c r="P233" s="80">
        <f>90-(($A233-P$100-1)*(89/($B$86-P$100-1)))</f>
        <v>-30.923913043478251</v>
      </c>
      <c r="Q233" s="80"/>
      <c r="R233" s="80">
        <f>90-(($A233-R$100-1)*(89/($B$86-R$100-1)))</f>
        <v>-30.580645161290334</v>
      </c>
      <c r="S233" s="80"/>
      <c r="T233" s="80">
        <f>90-(($A233-T$100-1)*(89/($B$86-T$100-1)))</f>
        <v>-30.244680851063833</v>
      </c>
      <c r="U233" s="80"/>
      <c r="V233" s="80">
        <f>90-(($A233-V$100-1)*(89/($B$86-V$100-1)))</f>
        <v>-29.915789473684214</v>
      </c>
      <c r="W233" s="80"/>
      <c r="X233" s="80">
        <f>90-(($A233-X$100-1)*(89/($B$86-X$100-1)))</f>
        <v>-29.59375</v>
      </c>
    </row>
    <row r="234" spans="1:24" x14ac:dyDescent="0.35">
      <c r="A234">
        <f t="shared" si="29"/>
        <v>134</v>
      </c>
      <c r="B234" s="80">
        <f>90-(($A234-B$100-1)*(89/($B$86-B$100-1)))</f>
        <v>-34.600000000000009</v>
      </c>
      <c r="C234" s="80"/>
      <c r="D234" s="80">
        <f>90-(($A234-D$100-1)*(89/($B$86-D$100-1)))</f>
        <v>-34.186046511627922</v>
      </c>
      <c r="E234" s="80"/>
      <c r="F234" s="80">
        <f>90-(($A234-F$100-1)*(89/($B$86-F$100-1)))</f>
        <v>-33.781609195402297</v>
      </c>
      <c r="G234" s="80"/>
      <c r="H234" s="80">
        <f>90-(($A234-H$100-1)*(89/($B$86-H$100-1)))</f>
        <v>-33.386363636363654</v>
      </c>
      <c r="I234" s="80"/>
      <c r="J234" s="80">
        <f>90-(($A234-J$100-1)*(89/($B$86-J$100-1)))</f>
        <v>-33</v>
      </c>
      <c r="K234" s="80"/>
      <c r="L234" s="80">
        <f>90-(($A234-L$100-1)*(89/($B$86-L$100-1)))</f>
        <v>-32.622222222222234</v>
      </c>
      <c r="M234" s="80"/>
      <c r="N234" s="80">
        <f>90-(($A234-N$100-1)*(89/($B$86-N$100-1)))</f>
        <v>-32.252747252747255</v>
      </c>
      <c r="O234" s="80"/>
      <c r="P234" s="80">
        <f>90-(($A234-P$100-1)*(89/($B$86-P$100-1)))</f>
        <v>-31.891304347826079</v>
      </c>
      <c r="Q234" s="80"/>
      <c r="R234" s="80">
        <f>90-(($A234-R$100-1)*(89/($B$86-R$100-1)))</f>
        <v>-31.537634408602159</v>
      </c>
      <c r="S234" s="80"/>
      <c r="T234" s="80">
        <f>90-(($A234-T$100-1)*(89/($B$86-T$100-1)))</f>
        <v>-31.191489361702125</v>
      </c>
      <c r="U234" s="80"/>
      <c r="V234" s="80">
        <f>90-(($A234-V$100-1)*(89/($B$86-V$100-1)))</f>
        <v>-30.852631578947367</v>
      </c>
      <c r="W234" s="80"/>
      <c r="X234" s="80">
        <f>90-(($A234-X$100-1)*(89/($B$86-X$100-1)))</f>
        <v>-30.520833333333343</v>
      </c>
    </row>
    <row r="235" spans="1:24" x14ac:dyDescent="0.35">
      <c r="A235">
        <f t="shared" si="29"/>
        <v>135</v>
      </c>
      <c r="B235" s="80">
        <f>90-(($A235-B$100-1)*(89/($B$86-B$100-1)))</f>
        <v>-35.64705882352942</v>
      </c>
      <c r="C235" s="80"/>
      <c r="D235" s="80">
        <f>90-(($A235-D$100-1)*(89/($B$86-D$100-1)))</f>
        <v>-35.220930232558146</v>
      </c>
      <c r="E235" s="80"/>
      <c r="F235" s="80">
        <f>90-(($A235-F$100-1)*(89/($B$86-F$100-1)))</f>
        <v>-34.804597701149419</v>
      </c>
      <c r="G235" s="80"/>
      <c r="H235" s="80">
        <f>90-(($A235-H$100-1)*(89/($B$86-H$100-1)))</f>
        <v>-34.39772727272728</v>
      </c>
      <c r="I235" s="80"/>
      <c r="J235" s="80">
        <f>90-(($A235-J$100-1)*(89/($B$86-J$100-1)))</f>
        <v>-34</v>
      </c>
      <c r="K235" s="80"/>
      <c r="L235" s="80">
        <f>90-(($A235-L$100-1)*(89/($B$86-L$100-1)))</f>
        <v>-33.611111111111114</v>
      </c>
      <c r="M235" s="80"/>
      <c r="N235" s="80">
        <f>90-(($A235-N$100-1)*(89/($B$86-N$100-1)))</f>
        <v>-33.230769230769226</v>
      </c>
      <c r="O235" s="80"/>
      <c r="P235" s="80">
        <f>90-(($A235-P$100-1)*(89/($B$86-P$100-1)))</f>
        <v>-32.858695652173907</v>
      </c>
      <c r="Q235" s="80"/>
      <c r="R235" s="80">
        <f>90-(($A235-R$100-1)*(89/($B$86-R$100-1)))</f>
        <v>-32.494623655913983</v>
      </c>
      <c r="S235" s="80"/>
      <c r="T235" s="80">
        <f>90-(($A235-T$100-1)*(89/($B$86-T$100-1)))</f>
        <v>-32.138297872340416</v>
      </c>
      <c r="U235" s="80"/>
      <c r="V235" s="80">
        <f>90-(($A235-V$100-1)*(89/($B$86-V$100-1)))</f>
        <v>-31.789473684210535</v>
      </c>
      <c r="W235" s="80"/>
      <c r="X235" s="80">
        <f>90-(($A235-X$100-1)*(89/($B$86-X$100-1)))</f>
        <v>-31.447916666666671</v>
      </c>
    </row>
    <row r="236" spans="1:24" x14ac:dyDescent="0.35">
      <c r="A236">
        <f t="shared" si="29"/>
        <v>136</v>
      </c>
      <c r="B236" s="80">
        <f>90-(($A236-B$100-1)*(89/($B$86-B$100-1)))</f>
        <v>-36.694117647058832</v>
      </c>
      <c r="C236" s="80"/>
      <c r="D236" s="80">
        <f>90-(($A236-D$100-1)*(89/($B$86-D$100-1)))</f>
        <v>-36.255813953488385</v>
      </c>
      <c r="E236" s="80"/>
      <c r="F236" s="80">
        <f>90-(($A236-F$100-1)*(89/($B$86-F$100-1)))</f>
        <v>-35.827586206896555</v>
      </c>
      <c r="G236" s="80"/>
      <c r="H236" s="80">
        <f>90-(($A236-H$100-1)*(89/($B$86-H$100-1)))</f>
        <v>-35.409090909090921</v>
      </c>
      <c r="I236" s="80"/>
      <c r="J236" s="80">
        <f>90-(($A236-J$100-1)*(89/($B$86-J$100-1)))</f>
        <v>-35</v>
      </c>
      <c r="K236" s="80"/>
      <c r="L236" s="80">
        <f>90-(($A236-L$100-1)*(89/($B$86-L$100-1)))</f>
        <v>-34.600000000000009</v>
      </c>
      <c r="M236" s="80"/>
      <c r="N236" s="80">
        <f>90-(($A236-N$100-1)*(89/($B$86-N$100-1)))</f>
        <v>-34.208791208791212</v>
      </c>
      <c r="O236" s="80"/>
      <c r="P236" s="80">
        <f>90-(($A236-P$100-1)*(89/($B$86-P$100-1)))</f>
        <v>-33.826086956521735</v>
      </c>
      <c r="Q236" s="80"/>
      <c r="R236" s="80">
        <f>90-(($A236-R$100-1)*(89/($B$86-R$100-1)))</f>
        <v>-33.451612903225808</v>
      </c>
      <c r="S236" s="80"/>
      <c r="T236" s="80">
        <f>90-(($A236-T$100-1)*(89/($B$86-T$100-1)))</f>
        <v>-33.085106382978722</v>
      </c>
      <c r="U236" s="80"/>
      <c r="V236" s="80">
        <f>90-(($A236-V$100-1)*(89/($B$86-V$100-1)))</f>
        <v>-32.726315789473688</v>
      </c>
      <c r="W236" s="80"/>
      <c r="X236" s="80">
        <f>90-(($A236-X$100-1)*(89/($B$86-X$100-1)))</f>
        <v>-32.375</v>
      </c>
    </row>
    <row r="237" spans="1:24" x14ac:dyDescent="0.35">
      <c r="A237">
        <f t="shared" si="29"/>
        <v>137</v>
      </c>
      <c r="B237" s="80">
        <f>90-(($A237-B$100-1)*(89/($B$86-B$100-1)))</f>
        <v>-37.741176470588243</v>
      </c>
      <c r="C237" s="80"/>
      <c r="D237" s="80">
        <f>90-(($A237-D$100-1)*(89/($B$86-D$100-1)))</f>
        <v>-37.29069767441861</v>
      </c>
      <c r="E237" s="80"/>
      <c r="F237" s="80">
        <f>90-(($A237-F$100-1)*(89/($B$86-F$100-1)))</f>
        <v>-36.850574712643677</v>
      </c>
      <c r="G237" s="80"/>
      <c r="H237" s="80">
        <f>90-(($A237-H$100-1)*(89/($B$86-H$100-1)))</f>
        <v>-36.420454545454561</v>
      </c>
      <c r="I237" s="80"/>
      <c r="J237" s="80">
        <f>90-(($A237-J$100-1)*(89/($B$86-J$100-1)))</f>
        <v>-36</v>
      </c>
      <c r="K237" s="80"/>
      <c r="L237" s="80">
        <f>90-(($A237-L$100-1)*(89/($B$86-L$100-1)))</f>
        <v>-35.588888888888889</v>
      </c>
      <c r="M237" s="80"/>
      <c r="N237" s="80">
        <f>90-(($A237-N$100-1)*(89/($B$86-N$100-1)))</f>
        <v>-35.186813186813183</v>
      </c>
      <c r="O237" s="80"/>
      <c r="P237" s="80">
        <f>90-(($A237-P$100-1)*(89/($B$86-P$100-1)))</f>
        <v>-34.793478260869563</v>
      </c>
      <c r="Q237" s="80"/>
      <c r="R237" s="80">
        <f>90-(($A237-R$100-1)*(89/($B$86-R$100-1)))</f>
        <v>-34.408602150537632</v>
      </c>
      <c r="S237" s="80"/>
      <c r="T237" s="80">
        <f>90-(($A237-T$100-1)*(89/($B$86-T$100-1)))</f>
        <v>-34.031914893617014</v>
      </c>
      <c r="U237" s="80"/>
      <c r="V237" s="80">
        <f>90-(($A237-V$100-1)*(89/($B$86-V$100-1)))</f>
        <v>-33.663157894736841</v>
      </c>
      <c r="W237" s="80"/>
      <c r="X237" s="80">
        <f>90-(($A237-X$100-1)*(89/($B$86-X$100-1)))</f>
        <v>-33.302083333333343</v>
      </c>
    </row>
    <row r="238" spans="1:24" x14ac:dyDescent="0.35">
      <c r="A238">
        <f t="shared" si="29"/>
        <v>138</v>
      </c>
      <c r="B238" s="80">
        <f>90-(($A238-B$100-1)*(89/($B$86-B$100-1)))</f>
        <v>-38.788235294117641</v>
      </c>
      <c r="C238" s="80"/>
      <c r="D238" s="80">
        <f>90-(($A238-D$100-1)*(89/($B$86-D$100-1)))</f>
        <v>-38.325581395348848</v>
      </c>
      <c r="E238" s="80"/>
      <c r="F238" s="80">
        <f>90-(($A238-F$100-1)*(89/($B$86-F$100-1)))</f>
        <v>-37.8735632183908</v>
      </c>
      <c r="G238" s="80"/>
      <c r="H238" s="80">
        <f>90-(($A238-H$100-1)*(89/($B$86-H$100-1)))</f>
        <v>-37.431818181818201</v>
      </c>
      <c r="I238" s="80"/>
      <c r="J238" s="80">
        <f>90-(($A238-J$100-1)*(89/($B$86-J$100-1)))</f>
        <v>-37</v>
      </c>
      <c r="K238" s="80"/>
      <c r="L238" s="80">
        <f>90-(($A238-L$100-1)*(89/($B$86-L$100-1)))</f>
        <v>-36.577777777777783</v>
      </c>
      <c r="M238" s="80"/>
      <c r="N238" s="80">
        <f>90-(($A238-N$100-1)*(89/($B$86-N$100-1)))</f>
        <v>-36.164835164835154</v>
      </c>
      <c r="O238" s="80"/>
      <c r="P238" s="80">
        <f>90-(($A238-P$100-1)*(89/($B$86-P$100-1)))</f>
        <v>-35.760869565217391</v>
      </c>
      <c r="Q238" s="80"/>
      <c r="R238" s="80">
        <f>90-(($A238-R$100-1)*(89/($B$86-R$100-1)))</f>
        <v>-35.365591397849471</v>
      </c>
      <c r="S238" s="80"/>
      <c r="T238" s="80">
        <f>90-(($A238-T$100-1)*(89/($B$86-T$100-1)))</f>
        <v>-34.978723404255319</v>
      </c>
      <c r="U238" s="80"/>
      <c r="V238" s="80">
        <f>90-(($A238-V$100-1)*(89/($B$86-V$100-1)))</f>
        <v>-34.600000000000009</v>
      </c>
      <c r="W238" s="80"/>
      <c r="X238" s="80">
        <f>90-(($A238-X$100-1)*(89/($B$86-X$100-1)))</f>
        <v>-34.229166666666671</v>
      </c>
    </row>
    <row r="239" spans="1:24" x14ac:dyDescent="0.35">
      <c r="A239">
        <f t="shared" si="29"/>
        <v>139</v>
      </c>
      <c r="B239" s="80">
        <f>90-(($A239-B$100-1)*(89/($B$86-B$100-1)))</f>
        <v>-39.835294117647067</v>
      </c>
      <c r="C239" s="80"/>
      <c r="D239" s="80">
        <f>90-(($A239-D$100-1)*(89/($B$86-D$100-1)))</f>
        <v>-39.360465116279073</v>
      </c>
      <c r="E239" s="80"/>
      <c r="F239" s="80">
        <f>90-(($A239-F$100-1)*(89/($B$86-F$100-1)))</f>
        <v>-38.896551724137936</v>
      </c>
      <c r="G239" s="80"/>
      <c r="H239" s="80">
        <f>90-(($A239-H$100-1)*(89/($B$86-H$100-1)))</f>
        <v>-38.443181818181841</v>
      </c>
      <c r="I239" s="80"/>
      <c r="J239" s="80">
        <f>90-(($A239-J$100-1)*(89/($B$86-J$100-1)))</f>
        <v>-38</v>
      </c>
      <c r="K239" s="80"/>
      <c r="L239" s="80">
        <f>90-(($A239-L$100-1)*(89/($B$86-L$100-1)))</f>
        <v>-37.566666666666677</v>
      </c>
      <c r="M239" s="80"/>
      <c r="N239" s="80">
        <f>90-(($A239-N$100-1)*(89/($B$86-N$100-1)))</f>
        <v>-37.142857142857139</v>
      </c>
      <c r="O239" s="80"/>
      <c r="P239" s="80">
        <f>90-(($A239-P$100-1)*(89/($B$86-P$100-1)))</f>
        <v>-36.728260869565219</v>
      </c>
      <c r="Q239" s="80"/>
      <c r="R239" s="80">
        <f>90-(($A239-R$100-1)*(89/($B$86-R$100-1)))</f>
        <v>-36.322580645161295</v>
      </c>
      <c r="S239" s="80"/>
      <c r="T239" s="80">
        <f>90-(($A239-T$100-1)*(89/($B$86-T$100-1)))</f>
        <v>-35.925531914893611</v>
      </c>
      <c r="U239" s="80"/>
      <c r="V239" s="80">
        <f>90-(($A239-V$100-1)*(89/($B$86-V$100-1)))</f>
        <v>-35.536842105263162</v>
      </c>
      <c r="W239" s="80"/>
      <c r="X239" s="80">
        <f>90-(($A239-X$100-1)*(89/($B$86-X$100-1)))</f>
        <v>-35.15625</v>
      </c>
    </row>
    <row r="240" spans="1:24" x14ac:dyDescent="0.35">
      <c r="A240">
        <f t="shared" si="29"/>
        <v>140</v>
      </c>
      <c r="B240" s="80">
        <f>90-(($A240-B$100-1)*(89/($B$86-B$100-1)))</f>
        <v>-40.882352941176464</v>
      </c>
      <c r="C240" s="80"/>
      <c r="D240" s="80">
        <f>90-(($A240-D$100-1)*(89/($B$86-D$100-1)))</f>
        <v>-40.395348837209298</v>
      </c>
      <c r="E240" s="80"/>
      <c r="F240" s="80">
        <f>90-(($A240-F$100-1)*(89/($B$86-F$100-1)))</f>
        <v>-39.919540229885058</v>
      </c>
      <c r="G240" s="80"/>
      <c r="H240" s="80">
        <f>90-(($A240-H$100-1)*(89/($B$86-H$100-1)))</f>
        <v>-39.454545454545467</v>
      </c>
      <c r="I240" s="80"/>
      <c r="J240" s="80">
        <f>90-(($A240-J$100-1)*(89/($B$86-J$100-1)))</f>
        <v>-39</v>
      </c>
      <c r="K240" s="80"/>
      <c r="L240" s="80">
        <f>90-(($A240-L$100-1)*(89/($B$86-L$100-1)))</f>
        <v>-38.555555555555571</v>
      </c>
      <c r="M240" s="80"/>
      <c r="N240" s="80">
        <f>90-(($A240-N$100-1)*(89/($B$86-N$100-1)))</f>
        <v>-38.120879120879124</v>
      </c>
      <c r="O240" s="80"/>
      <c r="P240" s="80">
        <f>90-(($A240-P$100-1)*(89/($B$86-P$100-1)))</f>
        <v>-37.695652173913032</v>
      </c>
      <c r="Q240" s="80"/>
      <c r="R240" s="80">
        <f>90-(($A240-R$100-1)*(89/($B$86-R$100-1)))</f>
        <v>-37.27956989247312</v>
      </c>
      <c r="S240" s="80"/>
      <c r="T240" s="80">
        <f>90-(($A240-T$100-1)*(89/($B$86-T$100-1)))</f>
        <v>-36.872340425531917</v>
      </c>
      <c r="U240" s="80"/>
      <c r="V240" s="80">
        <f>90-(($A240-V$100-1)*(89/($B$86-V$100-1)))</f>
        <v>-36.473684210526315</v>
      </c>
      <c r="W240" s="80"/>
      <c r="X240" s="80">
        <f>90-(($A240-X$100-1)*(89/($B$86-X$100-1)))</f>
        <v>-36.083333333333343</v>
      </c>
    </row>
    <row r="241" spans="1:24" x14ac:dyDescent="0.35">
      <c r="A241">
        <f t="shared" si="29"/>
        <v>141</v>
      </c>
      <c r="B241" s="80">
        <f>90-(($A241-B$100-1)*(89/($B$86-B$100-1)))</f>
        <v>-41.92941176470589</v>
      </c>
      <c r="C241" s="80"/>
      <c r="D241" s="80">
        <f>90-(($A241-D$100-1)*(89/($B$86-D$100-1)))</f>
        <v>-41.430232558139551</v>
      </c>
      <c r="E241" s="80"/>
      <c r="F241" s="80">
        <f>90-(($A241-F$100-1)*(89/($B$86-F$100-1)))</f>
        <v>-40.94252873563218</v>
      </c>
      <c r="G241" s="80"/>
      <c r="H241" s="80">
        <f>90-(($A241-H$100-1)*(89/($B$86-H$100-1)))</f>
        <v>-40.465909090909093</v>
      </c>
      <c r="I241" s="80"/>
      <c r="J241" s="80">
        <f>90-(($A241-J$100-1)*(89/($B$86-J$100-1)))</f>
        <v>-40</v>
      </c>
      <c r="K241" s="80"/>
      <c r="L241" s="80">
        <f>90-(($A241-L$100-1)*(89/($B$86-L$100-1)))</f>
        <v>-39.544444444444451</v>
      </c>
      <c r="M241" s="80"/>
      <c r="N241" s="80">
        <f>90-(($A241-N$100-1)*(89/($B$86-N$100-1)))</f>
        <v>-39.098901098901081</v>
      </c>
      <c r="O241" s="80"/>
      <c r="P241" s="80">
        <f>90-(($A241-P$100-1)*(89/($B$86-P$100-1)))</f>
        <v>-38.663043478260875</v>
      </c>
      <c r="Q241" s="80"/>
      <c r="R241" s="80">
        <f>90-(($A241-R$100-1)*(89/($B$86-R$100-1)))</f>
        <v>-38.236559139784958</v>
      </c>
      <c r="S241" s="80"/>
      <c r="T241" s="80">
        <f>90-(($A241-T$100-1)*(89/($B$86-T$100-1)))</f>
        <v>-37.819148936170208</v>
      </c>
      <c r="U241" s="80"/>
      <c r="V241" s="80">
        <f>90-(($A241-V$100-1)*(89/($B$86-V$100-1)))</f>
        <v>-37.410526315789483</v>
      </c>
      <c r="W241" s="80"/>
      <c r="X241" s="80">
        <f>90-(($A241-X$100-1)*(89/($B$86-X$100-1)))</f>
        <v>-37.010416666666671</v>
      </c>
    </row>
    <row r="242" spans="1:24" x14ac:dyDescent="0.35">
      <c r="A242">
        <f t="shared" si="29"/>
        <v>142</v>
      </c>
      <c r="B242" s="80">
        <f>90-(($A242-B$100-1)*(89/($B$86-B$100-1)))</f>
        <v>-42.976470588235287</v>
      </c>
      <c r="C242" s="80"/>
      <c r="D242" s="80">
        <f>90-(($A242-D$100-1)*(89/($B$86-D$100-1)))</f>
        <v>-42.465116279069775</v>
      </c>
      <c r="E242" s="80"/>
      <c r="F242" s="80">
        <f>90-(($A242-F$100-1)*(89/($B$86-F$100-1)))</f>
        <v>-41.965517241379303</v>
      </c>
      <c r="G242" s="80"/>
      <c r="H242" s="80">
        <f>90-(($A242-H$100-1)*(89/($B$86-H$100-1)))</f>
        <v>-41.477272727272748</v>
      </c>
      <c r="I242" s="80"/>
      <c r="J242" s="80">
        <f>90-(($A242-J$100-1)*(89/($B$86-J$100-1)))</f>
        <v>-41</v>
      </c>
      <c r="K242" s="80"/>
      <c r="L242" s="80">
        <f>90-(($A242-L$100-1)*(89/($B$86-L$100-1)))</f>
        <v>-40.533333333333331</v>
      </c>
      <c r="M242" s="80"/>
      <c r="N242" s="80">
        <f>90-(($A242-N$100-1)*(89/($B$86-N$100-1)))</f>
        <v>-40.076923076923066</v>
      </c>
      <c r="O242" s="80"/>
      <c r="P242" s="80">
        <f>90-(($A242-P$100-1)*(89/($B$86-P$100-1)))</f>
        <v>-39.630434782608688</v>
      </c>
      <c r="Q242" s="80"/>
      <c r="R242" s="80">
        <f>90-(($A242-R$100-1)*(89/($B$86-R$100-1)))</f>
        <v>-39.193548387096769</v>
      </c>
      <c r="S242" s="80"/>
      <c r="T242" s="80">
        <f>90-(($A242-T$100-1)*(89/($B$86-T$100-1)))</f>
        <v>-38.7659574468085</v>
      </c>
      <c r="U242" s="80"/>
      <c r="V242" s="80">
        <f>90-(($A242-V$100-1)*(89/($B$86-V$100-1)))</f>
        <v>-38.347368421052636</v>
      </c>
      <c r="W242" s="80"/>
      <c r="X242" s="80">
        <f>90-(($A242-X$100-1)*(89/($B$86-X$100-1)))</f>
        <v>-37.9375</v>
      </c>
    </row>
    <row r="243" spans="1:24" x14ac:dyDescent="0.35">
      <c r="A243">
        <f t="shared" si="29"/>
        <v>143</v>
      </c>
      <c r="B243" s="80">
        <f>90-(($A243-B$100-1)*(89/($B$86-B$100-1)))</f>
        <v>-44.023529411764713</v>
      </c>
      <c r="C243" s="80"/>
      <c r="D243" s="80">
        <f>90-(($A243-D$100-1)*(89/($B$86-D$100-1)))</f>
        <v>-43.5</v>
      </c>
      <c r="E243" s="80"/>
      <c r="F243" s="80">
        <f>90-(($A243-F$100-1)*(89/($B$86-F$100-1)))</f>
        <v>-42.988505747126425</v>
      </c>
      <c r="G243" s="80"/>
      <c r="H243" s="80">
        <f>90-(($A243-H$100-1)*(89/($B$86-H$100-1)))</f>
        <v>-42.488636363636374</v>
      </c>
      <c r="I243" s="80"/>
      <c r="J243" s="80">
        <f>90-(($A243-J$100-1)*(89/($B$86-J$100-1)))</f>
        <v>-42</v>
      </c>
      <c r="K243" s="80"/>
      <c r="L243" s="80">
        <f>90-(($A243-L$100-1)*(89/($B$86-L$100-1)))</f>
        <v>-41.52222222222224</v>
      </c>
      <c r="M243" s="80"/>
      <c r="N243" s="80">
        <f>90-(($A243-N$100-1)*(89/($B$86-N$100-1)))</f>
        <v>-41.054945054945051</v>
      </c>
      <c r="O243" s="80"/>
      <c r="P243" s="80">
        <f>90-(($A243-P$100-1)*(89/($B$86-P$100-1)))</f>
        <v>-40.59782608695653</v>
      </c>
      <c r="Q243" s="80"/>
      <c r="R243" s="80">
        <f>90-(($A243-R$100-1)*(89/($B$86-R$100-1)))</f>
        <v>-40.150537634408607</v>
      </c>
      <c r="S243" s="80"/>
      <c r="T243" s="80">
        <f>90-(($A243-T$100-1)*(89/($B$86-T$100-1)))</f>
        <v>-39.712765957446805</v>
      </c>
      <c r="U243" s="80"/>
      <c r="V243" s="80">
        <f>90-(($A243-V$100-1)*(89/($B$86-V$100-1)))</f>
        <v>-39.284210526315803</v>
      </c>
      <c r="W243" s="80"/>
      <c r="X243" s="80">
        <f>90-(($A243-X$100-1)*(89/($B$86-X$100-1)))</f>
        <v>-38.864583333333343</v>
      </c>
    </row>
    <row r="244" spans="1:24" x14ac:dyDescent="0.35">
      <c r="A244">
        <f t="shared" si="29"/>
        <v>144</v>
      </c>
      <c r="B244" s="80">
        <f>90-(($A244-B$100-1)*(89/($B$86-B$100-1)))</f>
        <v>-45.070588235294139</v>
      </c>
      <c r="C244" s="80"/>
      <c r="D244" s="80">
        <f>90-(($A244-D$100-1)*(89/($B$86-D$100-1)))</f>
        <v>-44.534883720930253</v>
      </c>
      <c r="E244" s="80"/>
      <c r="F244" s="80">
        <f>90-(($A244-F$100-1)*(89/($B$86-F$100-1)))</f>
        <v>-44.011494252873547</v>
      </c>
      <c r="G244" s="80"/>
      <c r="H244" s="80">
        <f>90-(($A244-H$100-1)*(89/($B$86-H$100-1)))</f>
        <v>-43.5</v>
      </c>
      <c r="I244" s="80"/>
      <c r="J244" s="80">
        <f>90-(($A244-J$100-1)*(89/($B$86-J$100-1)))</f>
        <v>-43</v>
      </c>
      <c r="K244" s="80"/>
      <c r="L244" s="80">
        <f>90-(($A244-L$100-1)*(89/($B$86-L$100-1)))</f>
        <v>-42.51111111111112</v>
      </c>
      <c r="M244" s="80"/>
      <c r="N244" s="80">
        <f>90-(($A244-N$100-1)*(89/($B$86-N$100-1)))</f>
        <v>-42.032967032967036</v>
      </c>
      <c r="O244" s="80"/>
      <c r="P244" s="80">
        <f>90-(($A244-P$100-1)*(89/($B$86-P$100-1)))</f>
        <v>-41.565217391304344</v>
      </c>
      <c r="Q244" s="80"/>
      <c r="R244" s="80">
        <f>90-(($A244-R$100-1)*(89/($B$86-R$100-1)))</f>
        <v>-41.107526881720446</v>
      </c>
      <c r="S244" s="80"/>
      <c r="T244" s="80">
        <f>90-(($A244-T$100-1)*(89/($B$86-T$100-1)))</f>
        <v>-40.659574468085111</v>
      </c>
      <c r="U244" s="80"/>
      <c r="V244" s="80">
        <f>90-(($A244-V$100-1)*(89/($B$86-V$100-1)))</f>
        <v>-40.221052631578942</v>
      </c>
      <c r="W244" s="80"/>
      <c r="X244" s="80">
        <f>90-(($A244-X$100-1)*(89/($B$86-X$100-1)))</f>
        <v>-39.791666666666686</v>
      </c>
    </row>
    <row r="245" spans="1:24" x14ac:dyDescent="0.35">
      <c r="A245">
        <f t="shared" si="29"/>
        <v>145</v>
      </c>
      <c r="B245" s="80">
        <f>90-(($A245-B$100-1)*(89/($B$86-B$100-1)))</f>
        <v>-46.117647058823536</v>
      </c>
      <c r="C245" s="80"/>
      <c r="D245" s="80">
        <f>90-(($A245-D$100-1)*(89/($B$86-D$100-1)))</f>
        <v>-45.569767441860478</v>
      </c>
      <c r="E245" s="80"/>
      <c r="F245" s="80">
        <f>90-(($A245-F$100-1)*(89/($B$86-F$100-1)))</f>
        <v>-45.034482758620697</v>
      </c>
      <c r="G245" s="80"/>
      <c r="H245" s="80">
        <f>90-(($A245-H$100-1)*(89/($B$86-H$100-1)))</f>
        <v>-44.511363636363654</v>
      </c>
      <c r="I245" s="80"/>
      <c r="J245" s="80">
        <f>90-(($A245-J$100-1)*(89/($B$86-J$100-1)))</f>
        <v>-44</v>
      </c>
      <c r="K245" s="80"/>
      <c r="L245" s="80">
        <f>90-(($A245-L$100-1)*(89/($B$86-L$100-1)))</f>
        <v>-43.5</v>
      </c>
      <c r="M245" s="80"/>
      <c r="N245" s="80">
        <f>90-(($A245-N$100-1)*(89/($B$86-N$100-1)))</f>
        <v>-43.010989010988993</v>
      </c>
      <c r="O245" s="80"/>
      <c r="P245" s="80">
        <f>90-(($A245-P$100-1)*(89/($B$86-P$100-1)))</f>
        <v>-42.532608695652158</v>
      </c>
      <c r="Q245" s="80"/>
      <c r="R245" s="80">
        <f>90-(($A245-R$100-1)*(89/($B$86-R$100-1)))</f>
        <v>-42.064516129032256</v>
      </c>
      <c r="S245" s="80"/>
      <c r="T245" s="80">
        <f>90-(($A245-T$100-1)*(89/($B$86-T$100-1)))</f>
        <v>-41.606382978723389</v>
      </c>
      <c r="U245" s="80"/>
      <c r="V245" s="80">
        <f>90-(($A245-V$100-1)*(89/($B$86-V$100-1)))</f>
        <v>-41.15789473684211</v>
      </c>
      <c r="W245" s="80"/>
      <c r="X245" s="80">
        <f>90-(($A245-X$100-1)*(89/($B$86-X$100-1)))</f>
        <v>-40.71875</v>
      </c>
    </row>
    <row r="246" spans="1:24" x14ac:dyDescent="0.35">
      <c r="A246">
        <f t="shared" si="29"/>
        <v>146</v>
      </c>
      <c r="B246" s="80">
        <f>90-(($A246-B$100-1)*(89/($B$86-B$100-1)))</f>
        <v>-47.164705882352962</v>
      </c>
      <c r="C246" s="80"/>
      <c r="D246" s="80">
        <f>90-(($A246-D$100-1)*(89/($B$86-D$100-1)))</f>
        <v>-46.604651162790702</v>
      </c>
      <c r="E246" s="80"/>
      <c r="F246" s="80">
        <f>90-(($A246-F$100-1)*(89/($B$86-F$100-1)))</f>
        <v>-46.05747126436782</v>
      </c>
      <c r="G246" s="80"/>
      <c r="H246" s="80">
        <f>90-(($A246-H$100-1)*(89/($B$86-H$100-1)))</f>
        <v>-45.52272727272728</v>
      </c>
      <c r="I246" s="80"/>
      <c r="J246" s="80">
        <f>90-(($A246-J$100-1)*(89/($B$86-J$100-1)))</f>
        <v>-45</v>
      </c>
      <c r="K246" s="80"/>
      <c r="L246" s="80">
        <f>90-(($A246-L$100-1)*(89/($B$86-L$100-1)))</f>
        <v>-44.48888888888888</v>
      </c>
      <c r="M246" s="80"/>
      <c r="N246" s="80">
        <f>90-(($A246-N$100-1)*(89/($B$86-N$100-1)))</f>
        <v>-43.989010989010978</v>
      </c>
      <c r="O246" s="80"/>
      <c r="P246" s="80">
        <f>90-(($A246-P$100-1)*(89/($B$86-P$100-1)))</f>
        <v>-43.5</v>
      </c>
      <c r="Q246" s="80"/>
      <c r="R246" s="80">
        <f>90-(($A246-R$100-1)*(89/($B$86-R$100-1)))</f>
        <v>-43.021505376344095</v>
      </c>
      <c r="S246" s="80"/>
      <c r="T246" s="80">
        <f>90-(($A246-T$100-1)*(89/($B$86-T$100-1)))</f>
        <v>-42.553191489361694</v>
      </c>
      <c r="U246" s="80"/>
      <c r="V246" s="80">
        <f>90-(($A246-V$100-1)*(89/($B$86-V$100-1)))</f>
        <v>-42.094736842105277</v>
      </c>
      <c r="W246" s="80"/>
      <c r="X246" s="80">
        <f>90-(($A246-X$100-1)*(89/($B$86-X$100-1)))</f>
        <v>-41.645833333333343</v>
      </c>
    </row>
    <row r="247" spans="1:24" x14ac:dyDescent="0.35">
      <c r="A247">
        <f t="shared" si="29"/>
        <v>147</v>
      </c>
      <c r="B247" s="80">
        <f>90-(($A247-B$100-1)*(89/($B$86-B$100-1)))</f>
        <v>-48.211764705882359</v>
      </c>
      <c r="C247" s="80"/>
      <c r="D247" s="80">
        <f>90-(($A247-D$100-1)*(89/($B$86-D$100-1)))</f>
        <v>-47.639534883720927</v>
      </c>
      <c r="E247" s="80"/>
      <c r="F247" s="80">
        <f>90-(($A247-F$100-1)*(89/($B$86-F$100-1)))</f>
        <v>-47.080459770114942</v>
      </c>
      <c r="G247" s="80"/>
      <c r="H247" s="80">
        <f>90-(($A247-H$100-1)*(89/($B$86-H$100-1)))</f>
        <v>-46.534090909090935</v>
      </c>
      <c r="I247" s="80"/>
      <c r="J247" s="80">
        <f>90-(($A247-J$100-1)*(89/($B$86-J$100-1)))</f>
        <v>-46</v>
      </c>
      <c r="K247" s="80"/>
      <c r="L247" s="80">
        <f>90-(($A247-L$100-1)*(89/($B$86-L$100-1)))</f>
        <v>-45.477777777777789</v>
      </c>
      <c r="M247" s="80"/>
      <c r="N247" s="80">
        <f>90-(($A247-N$100-1)*(89/($B$86-N$100-1)))</f>
        <v>-44.967032967032964</v>
      </c>
      <c r="O247" s="80"/>
      <c r="P247" s="80">
        <f>90-(($A247-P$100-1)*(89/($B$86-P$100-1)))</f>
        <v>-44.467391304347814</v>
      </c>
      <c r="Q247" s="80"/>
      <c r="R247" s="80">
        <f>90-(($A247-R$100-1)*(89/($B$86-R$100-1)))</f>
        <v>-43.978494623655934</v>
      </c>
      <c r="S247" s="80"/>
      <c r="T247" s="80">
        <f>90-(($A247-T$100-1)*(89/($B$86-T$100-1)))</f>
        <v>-43.5</v>
      </c>
      <c r="U247" s="80"/>
      <c r="V247" s="80">
        <f>90-(($A247-V$100-1)*(89/($B$86-V$100-1)))</f>
        <v>-43.031578947368416</v>
      </c>
      <c r="W247" s="80"/>
      <c r="X247" s="80">
        <f>90-(($A247-X$100-1)*(89/($B$86-X$100-1)))</f>
        <v>-42.572916666666686</v>
      </c>
    </row>
    <row r="248" spans="1:24" x14ac:dyDescent="0.35">
      <c r="A248">
        <f t="shared" si="29"/>
        <v>148</v>
      </c>
      <c r="B248" s="80">
        <f>90-(($A248-B$100-1)*(89/($B$86-B$100-1)))</f>
        <v>-49.258823529411785</v>
      </c>
      <c r="C248" s="80"/>
      <c r="D248" s="80">
        <f>90-(($A248-D$100-1)*(89/($B$86-D$100-1)))</f>
        <v>-48.67441860465118</v>
      </c>
      <c r="E248" s="80"/>
      <c r="F248" s="80">
        <f>90-(($A248-F$100-1)*(89/($B$86-F$100-1)))</f>
        <v>-48.103448275862064</v>
      </c>
      <c r="G248" s="80"/>
      <c r="H248" s="80">
        <f>90-(($A248-H$100-1)*(89/($B$86-H$100-1)))</f>
        <v>-47.545454545454561</v>
      </c>
      <c r="I248" s="80"/>
      <c r="J248" s="80">
        <f>90-(($A248-J$100-1)*(89/($B$86-J$100-1)))</f>
        <v>-47</v>
      </c>
      <c r="K248" s="80"/>
      <c r="L248" s="80">
        <f>90-(($A248-L$100-1)*(89/($B$86-L$100-1)))</f>
        <v>-46.466666666666669</v>
      </c>
      <c r="M248" s="80"/>
      <c r="N248" s="80">
        <f>90-(($A248-N$100-1)*(89/($B$86-N$100-1)))</f>
        <v>-45.945054945054949</v>
      </c>
      <c r="O248" s="80"/>
      <c r="P248" s="80">
        <f>90-(($A248-P$100-1)*(89/($B$86-P$100-1)))</f>
        <v>-45.434782608695656</v>
      </c>
      <c r="Q248" s="80"/>
      <c r="R248" s="80">
        <f>90-(($A248-R$100-1)*(89/($B$86-R$100-1)))</f>
        <v>-44.935483870967744</v>
      </c>
      <c r="S248" s="80"/>
      <c r="T248" s="80">
        <f>90-(($A248-T$100-1)*(89/($B$86-T$100-1)))</f>
        <v>-44.446808510638306</v>
      </c>
      <c r="U248" s="80"/>
      <c r="V248" s="80">
        <f>90-(($A248-V$100-1)*(89/($B$86-V$100-1)))</f>
        <v>-43.968421052631584</v>
      </c>
      <c r="W248" s="80"/>
      <c r="X248" s="80">
        <f>90-(($A248-X$100-1)*(89/($B$86-X$100-1)))</f>
        <v>-43.5</v>
      </c>
    </row>
    <row r="249" spans="1:24" x14ac:dyDescent="0.35">
      <c r="A249">
        <f t="shared" si="29"/>
        <v>149</v>
      </c>
      <c r="B249" s="80">
        <f>90-(($A249-B$100-1)*(89/($B$86-B$100-1)))</f>
        <v>-50.305882352941182</v>
      </c>
      <c r="C249" s="80"/>
      <c r="D249" s="80">
        <f>90-(($A249-D$100-1)*(89/($B$86-D$100-1)))</f>
        <v>-49.709302325581405</v>
      </c>
      <c r="E249" s="80"/>
      <c r="F249" s="80">
        <f>90-(($A249-F$100-1)*(89/($B$86-F$100-1)))</f>
        <v>-49.126436781609186</v>
      </c>
      <c r="G249" s="80"/>
      <c r="H249" s="80">
        <f>90-(($A249-H$100-1)*(89/($B$86-H$100-1)))</f>
        <v>-48.556818181818187</v>
      </c>
      <c r="I249" s="80"/>
      <c r="J249" s="80">
        <f>90-(($A249-J$100-1)*(89/($B$86-J$100-1)))</f>
        <v>-48</v>
      </c>
      <c r="K249" s="80"/>
      <c r="L249" s="80">
        <f>90-(($A249-L$100-1)*(89/($B$86-L$100-1)))</f>
        <v>-47.455555555555549</v>
      </c>
      <c r="M249" s="80"/>
      <c r="N249" s="80">
        <f>90-(($A249-N$100-1)*(89/($B$86-N$100-1)))</f>
        <v>-46.923076923076906</v>
      </c>
      <c r="O249" s="80"/>
      <c r="P249" s="80">
        <f>90-(($A249-P$100-1)*(89/($B$86-P$100-1)))</f>
        <v>-46.40217391304347</v>
      </c>
      <c r="Q249" s="80"/>
      <c r="R249" s="80">
        <f>90-(($A249-R$100-1)*(89/($B$86-R$100-1)))</f>
        <v>-45.892473118279582</v>
      </c>
      <c r="S249" s="80"/>
      <c r="T249" s="80">
        <f>90-(($A249-T$100-1)*(89/($B$86-T$100-1)))</f>
        <v>-45.393617021276583</v>
      </c>
      <c r="U249" s="80"/>
      <c r="V249" s="80">
        <f>90-(($A249-V$100-1)*(89/($B$86-V$100-1)))</f>
        <v>-44.905263157894751</v>
      </c>
      <c r="W249" s="80"/>
      <c r="X249" s="80">
        <f>90-(($A249-X$100-1)*(89/($B$86-X$100-1)))</f>
        <v>-44.427083333333343</v>
      </c>
    </row>
    <row r="250" spans="1:24" x14ac:dyDescent="0.35">
      <c r="A250">
        <f t="shared" si="29"/>
        <v>150</v>
      </c>
      <c r="B250" s="80">
        <f>90-(($A250-B$100-1)*(89/($B$86-B$100-1)))</f>
        <v>-51.352941176470608</v>
      </c>
      <c r="C250" s="80"/>
      <c r="D250" s="80">
        <f>90-(($A250-D$100-1)*(89/($B$86-D$100-1)))</f>
        <v>-50.744186046511629</v>
      </c>
      <c r="E250" s="80"/>
      <c r="F250" s="80">
        <f>90-(($A250-F$100-1)*(89/($B$86-F$100-1)))</f>
        <v>-50.149425287356308</v>
      </c>
      <c r="G250" s="80"/>
      <c r="H250" s="80">
        <f>90-(($A250-H$100-1)*(89/($B$86-H$100-1)))</f>
        <v>-49.568181818181841</v>
      </c>
      <c r="I250" s="80"/>
      <c r="J250" s="80">
        <f>90-(($A250-J$100-1)*(89/($B$86-J$100-1)))</f>
        <v>-49</v>
      </c>
      <c r="K250" s="80"/>
      <c r="L250" s="80">
        <f>90-(($A250-L$100-1)*(89/($B$86-L$100-1)))</f>
        <v>-48.444444444444457</v>
      </c>
      <c r="M250" s="80"/>
      <c r="N250" s="80">
        <f>90-(($A250-N$100-1)*(89/($B$86-N$100-1)))</f>
        <v>-47.901098901098891</v>
      </c>
      <c r="O250" s="80"/>
      <c r="P250" s="80">
        <f>90-(($A250-P$100-1)*(89/($B$86-P$100-1)))</f>
        <v>-47.369565217391312</v>
      </c>
      <c r="Q250" s="80"/>
      <c r="R250" s="80">
        <f>90-(($A250-R$100-1)*(89/($B$86-R$100-1)))</f>
        <v>-46.849462365591393</v>
      </c>
      <c r="S250" s="80"/>
      <c r="T250" s="80">
        <f>90-(($A250-T$100-1)*(89/($B$86-T$100-1)))</f>
        <v>-46.340425531914889</v>
      </c>
      <c r="U250" s="80"/>
      <c r="V250" s="80">
        <f>90-(($A250-V$100-1)*(89/($B$86-V$100-1)))</f>
        <v>-45.84210526315789</v>
      </c>
      <c r="W250" s="80"/>
      <c r="X250" s="80">
        <f>90-(($A250-X$100-1)*(89/($B$86-X$100-1)))</f>
        <v>-45.354166666666686</v>
      </c>
    </row>
    <row r="251" spans="1:24" x14ac:dyDescent="0.35">
      <c r="A251">
        <f t="shared" si="29"/>
        <v>151</v>
      </c>
      <c r="B251" s="80">
        <f>90-(($A251-B$100-1)*(89/($B$86-B$100-1)))</f>
        <v>-52.400000000000006</v>
      </c>
      <c r="C251" s="80"/>
      <c r="D251" s="80">
        <f>90-(($A251-D$100-1)*(89/($B$86-D$100-1)))</f>
        <v>-51.779069767441882</v>
      </c>
      <c r="E251" s="80"/>
      <c r="F251" s="80">
        <f>90-(($A251-F$100-1)*(89/($B$86-F$100-1)))</f>
        <v>-51.172413793103431</v>
      </c>
      <c r="G251" s="80"/>
      <c r="H251" s="80">
        <f>90-(($A251-H$100-1)*(89/($B$86-H$100-1)))</f>
        <v>-50.579545454545467</v>
      </c>
      <c r="I251" s="80"/>
      <c r="J251" s="80">
        <f>90-(($A251-J$100-1)*(89/($B$86-J$100-1)))</f>
        <v>-50</v>
      </c>
      <c r="K251" s="80"/>
      <c r="L251" s="80">
        <f>90-(($A251-L$100-1)*(89/($B$86-L$100-1)))</f>
        <v>-49.433333333333337</v>
      </c>
      <c r="M251" s="80"/>
      <c r="N251" s="80">
        <f>90-(($A251-N$100-1)*(89/($B$86-N$100-1)))</f>
        <v>-48.879120879120876</v>
      </c>
      <c r="O251" s="80"/>
      <c r="P251" s="80">
        <f>90-(($A251-P$100-1)*(89/($B$86-P$100-1)))</f>
        <v>-48.336956521739125</v>
      </c>
      <c r="Q251" s="80"/>
      <c r="R251" s="80">
        <f>90-(($A251-R$100-1)*(89/($B$86-R$100-1)))</f>
        <v>-47.806451612903231</v>
      </c>
      <c r="S251" s="80"/>
      <c r="T251" s="80">
        <f>90-(($A251-T$100-1)*(89/($B$86-T$100-1)))</f>
        <v>-47.287234042553195</v>
      </c>
      <c r="U251" s="80"/>
      <c r="V251" s="80">
        <f>90-(($A251-V$100-1)*(89/($B$86-V$100-1)))</f>
        <v>-46.778947368421058</v>
      </c>
      <c r="W251" s="80"/>
      <c r="X251" s="80">
        <f>90-(($A251-X$100-1)*(89/($B$86-X$100-1)))</f>
        <v>-46.28125</v>
      </c>
    </row>
    <row r="252" spans="1:24" x14ac:dyDescent="0.35">
      <c r="B252" s="7"/>
      <c r="C252" s="7"/>
    </row>
    <row r="253" spans="1:24" x14ac:dyDescent="0.35">
      <c r="B253" s="7"/>
      <c r="C253" s="7"/>
    </row>
    <row r="254" spans="1:24" x14ac:dyDescent="0.35">
      <c r="B254" s="7"/>
      <c r="C254" s="7"/>
    </row>
    <row r="255" spans="1:24" x14ac:dyDescent="0.35">
      <c r="B255" s="7"/>
      <c r="C255" s="7"/>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80251-3F96-4DAB-90D6-DC3B22476F0F}">
  <dimension ref="A1:L68"/>
  <sheetViews>
    <sheetView zoomScale="115" zoomScaleNormal="115" workbookViewId="0"/>
  </sheetViews>
  <sheetFormatPr baseColWidth="10" defaultRowHeight="14.5" x14ac:dyDescent="0.35"/>
  <cols>
    <col min="1" max="1" width="31.7265625" customWidth="1"/>
    <col min="3" max="3" width="24.26953125" customWidth="1"/>
    <col min="4" max="4" width="35.6328125" customWidth="1"/>
    <col min="5" max="5" width="34.81640625" style="3" customWidth="1"/>
    <col min="6" max="6" width="27.08984375" customWidth="1"/>
    <col min="7" max="7" width="36.54296875" customWidth="1"/>
  </cols>
  <sheetData>
    <row r="1" spans="1:10" ht="21" x14ac:dyDescent="0.5">
      <c r="A1" s="38" t="s">
        <v>181</v>
      </c>
    </row>
    <row r="3" spans="1:10" x14ac:dyDescent="0.35">
      <c r="A3" s="1" t="s">
        <v>72</v>
      </c>
    </row>
    <row r="5" spans="1:10" x14ac:dyDescent="0.35">
      <c r="A5" s="1" t="s">
        <v>71</v>
      </c>
      <c r="B5" s="14" t="s">
        <v>76</v>
      </c>
      <c r="C5" s="14" t="s">
        <v>73</v>
      </c>
      <c r="D5" s="27" t="s">
        <v>78</v>
      </c>
      <c r="E5" s="17" t="s">
        <v>74</v>
      </c>
      <c r="F5" s="14" t="s">
        <v>83</v>
      </c>
      <c r="G5" s="14" t="s">
        <v>99</v>
      </c>
    </row>
    <row r="6" spans="1:10" x14ac:dyDescent="0.35">
      <c r="A6" t="s">
        <v>75</v>
      </c>
      <c r="B6" s="34">
        <v>40</v>
      </c>
      <c r="C6">
        <v>12</v>
      </c>
      <c r="D6" s="18">
        <v>92.75</v>
      </c>
      <c r="E6" s="3" t="s">
        <v>94</v>
      </c>
      <c r="F6">
        <v>6</v>
      </c>
      <c r="G6" s="3" t="s">
        <v>126</v>
      </c>
      <c r="I6" s="4" t="s">
        <v>96</v>
      </c>
      <c r="J6" t="s">
        <v>89</v>
      </c>
    </row>
    <row r="7" spans="1:10" x14ac:dyDescent="0.35">
      <c r="A7" t="s">
        <v>77</v>
      </c>
      <c r="B7" s="34">
        <v>71</v>
      </c>
      <c r="C7">
        <v>14</v>
      </c>
      <c r="D7" s="18">
        <v>98.35</v>
      </c>
      <c r="E7" s="3" t="s">
        <v>81</v>
      </c>
      <c r="F7">
        <v>7</v>
      </c>
      <c r="G7" s="3" t="s">
        <v>127</v>
      </c>
      <c r="I7" s="15" t="s">
        <v>90</v>
      </c>
      <c r="J7" t="s">
        <v>81</v>
      </c>
    </row>
    <row r="8" spans="1:10" x14ac:dyDescent="0.35">
      <c r="A8" t="s">
        <v>79</v>
      </c>
      <c r="B8" s="34">
        <v>26</v>
      </c>
      <c r="C8" s="5" t="s">
        <v>80</v>
      </c>
      <c r="D8" s="18">
        <v>94.84</v>
      </c>
      <c r="E8" s="3" t="s">
        <v>93</v>
      </c>
      <c r="F8">
        <v>3</v>
      </c>
      <c r="G8" s="3" t="s">
        <v>128</v>
      </c>
      <c r="I8" t="s">
        <v>91</v>
      </c>
      <c r="J8" t="s">
        <v>93</v>
      </c>
    </row>
    <row r="9" spans="1:10" x14ac:dyDescent="0.35">
      <c r="A9" t="s">
        <v>82</v>
      </c>
      <c r="B9" s="34">
        <v>40</v>
      </c>
      <c r="C9">
        <v>12</v>
      </c>
      <c r="D9" s="18">
        <v>79.739999999999995</v>
      </c>
      <c r="E9" s="3" t="s">
        <v>97</v>
      </c>
      <c r="F9">
        <v>5</v>
      </c>
      <c r="G9" s="3" t="s">
        <v>126</v>
      </c>
      <c r="I9" t="s">
        <v>92</v>
      </c>
      <c r="J9" t="s">
        <v>94</v>
      </c>
    </row>
    <row r="10" spans="1:10" x14ac:dyDescent="0.35">
      <c r="A10" t="s">
        <v>84</v>
      </c>
      <c r="B10" s="34">
        <v>72</v>
      </c>
      <c r="C10">
        <v>14</v>
      </c>
      <c r="D10" s="18">
        <v>98.14</v>
      </c>
      <c r="E10" s="3" t="s">
        <v>81</v>
      </c>
      <c r="F10">
        <v>8</v>
      </c>
      <c r="G10" s="3" t="s">
        <v>127</v>
      </c>
      <c r="I10" s="4" t="s">
        <v>95</v>
      </c>
      <c r="J10" t="s">
        <v>124</v>
      </c>
    </row>
    <row r="11" spans="1:10" x14ac:dyDescent="0.35">
      <c r="A11" t="s">
        <v>85</v>
      </c>
      <c r="B11" s="34">
        <v>55</v>
      </c>
      <c r="C11">
        <v>14</v>
      </c>
      <c r="D11" s="18">
        <v>85.34</v>
      </c>
      <c r="E11" s="3" t="s">
        <v>124</v>
      </c>
      <c r="F11">
        <v>7</v>
      </c>
      <c r="G11" s="3" t="s">
        <v>127</v>
      </c>
    </row>
    <row r="12" spans="1:10" x14ac:dyDescent="0.35">
      <c r="A12" t="s">
        <v>86</v>
      </c>
      <c r="B12" s="20">
        <v>15</v>
      </c>
      <c r="C12" s="20">
        <v>4</v>
      </c>
      <c r="D12" s="22">
        <v>77.430000000000007</v>
      </c>
      <c r="E12" s="3" t="s">
        <v>124</v>
      </c>
      <c r="F12" s="20">
        <v>2</v>
      </c>
      <c r="G12" s="3" t="s">
        <v>128</v>
      </c>
      <c r="I12" s="13" t="s">
        <v>104</v>
      </c>
    </row>
    <row r="13" spans="1:10" x14ac:dyDescent="0.35">
      <c r="A13" t="s">
        <v>87</v>
      </c>
      <c r="B13" s="34">
        <v>62</v>
      </c>
      <c r="C13">
        <v>14</v>
      </c>
      <c r="D13" s="18">
        <v>96.59</v>
      </c>
      <c r="E13" s="3" t="s">
        <v>93</v>
      </c>
      <c r="F13">
        <v>5</v>
      </c>
      <c r="G13" s="3" t="s">
        <v>127</v>
      </c>
    </row>
    <row r="14" spans="1:10" x14ac:dyDescent="0.35">
      <c r="A14" t="s">
        <v>88</v>
      </c>
      <c r="B14" s="34">
        <v>37</v>
      </c>
      <c r="C14">
        <v>11</v>
      </c>
      <c r="D14" s="18">
        <v>96.11</v>
      </c>
      <c r="E14" s="3" t="s">
        <v>93</v>
      </c>
      <c r="F14">
        <v>8</v>
      </c>
      <c r="G14" s="3" t="s">
        <v>126</v>
      </c>
    </row>
    <row r="15" spans="1:10" x14ac:dyDescent="0.35">
      <c r="A15" t="s">
        <v>98</v>
      </c>
      <c r="B15" s="19">
        <v>120</v>
      </c>
      <c r="C15" s="19">
        <v>14</v>
      </c>
      <c r="D15" s="18">
        <v>97.8</v>
      </c>
      <c r="E15" s="3" t="s">
        <v>81</v>
      </c>
      <c r="F15" s="19">
        <v>14</v>
      </c>
      <c r="G15" s="3" t="s">
        <v>127</v>
      </c>
    </row>
    <row r="16" spans="1:10" x14ac:dyDescent="0.35">
      <c r="A16" t="s">
        <v>100</v>
      </c>
      <c r="B16" s="34">
        <v>51</v>
      </c>
      <c r="C16">
        <v>14</v>
      </c>
      <c r="D16" s="18">
        <v>96.79</v>
      </c>
      <c r="E16" s="3" t="s">
        <v>93</v>
      </c>
      <c r="F16">
        <v>9</v>
      </c>
      <c r="G16" s="3" t="s">
        <v>127</v>
      </c>
    </row>
    <row r="17" spans="1:7" x14ac:dyDescent="0.35">
      <c r="A17" t="s">
        <v>101</v>
      </c>
      <c r="B17" s="34">
        <v>28</v>
      </c>
      <c r="C17">
        <v>8</v>
      </c>
      <c r="D17" s="18">
        <v>93.59</v>
      </c>
      <c r="E17" s="3" t="s">
        <v>94</v>
      </c>
      <c r="F17">
        <v>5</v>
      </c>
      <c r="G17" s="3" t="s">
        <v>128</v>
      </c>
    </row>
    <row r="18" spans="1:7" x14ac:dyDescent="0.35">
      <c r="A18" t="s">
        <v>102</v>
      </c>
      <c r="B18" s="34">
        <v>26</v>
      </c>
      <c r="C18">
        <v>7</v>
      </c>
      <c r="D18" s="18">
        <v>91.43</v>
      </c>
      <c r="E18" s="3" t="s">
        <v>94</v>
      </c>
      <c r="F18">
        <v>3</v>
      </c>
      <c r="G18" s="3" t="s">
        <v>128</v>
      </c>
    </row>
    <row r="19" spans="1:7" x14ac:dyDescent="0.35">
      <c r="A19" t="s">
        <v>103</v>
      </c>
      <c r="B19" s="34">
        <v>41</v>
      </c>
      <c r="C19">
        <v>12</v>
      </c>
      <c r="D19" s="18">
        <v>91.9</v>
      </c>
      <c r="E19" s="3" t="s">
        <v>94</v>
      </c>
      <c r="F19">
        <v>3</v>
      </c>
      <c r="G19" s="3" t="s">
        <v>126</v>
      </c>
    </row>
    <row r="20" spans="1:7" x14ac:dyDescent="0.35">
      <c r="A20" t="s">
        <v>105</v>
      </c>
      <c r="B20" s="34">
        <v>58</v>
      </c>
      <c r="C20">
        <v>14</v>
      </c>
      <c r="D20" s="18">
        <v>96.07</v>
      </c>
      <c r="E20" s="3" t="s">
        <v>93</v>
      </c>
      <c r="F20">
        <v>6</v>
      </c>
      <c r="G20" s="3" t="s">
        <v>127</v>
      </c>
    </row>
    <row r="21" spans="1:7" x14ac:dyDescent="0.35">
      <c r="A21" t="s">
        <v>106</v>
      </c>
      <c r="B21" s="34">
        <v>65</v>
      </c>
      <c r="C21">
        <v>14</v>
      </c>
      <c r="D21" s="21">
        <v>98.63</v>
      </c>
      <c r="E21" s="3" t="s">
        <v>89</v>
      </c>
      <c r="F21">
        <v>7</v>
      </c>
      <c r="G21" s="3" t="s">
        <v>127</v>
      </c>
    </row>
    <row r="22" spans="1:7" x14ac:dyDescent="0.35">
      <c r="A22" t="s">
        <v>144</v>
      </c>
      <c r="B22" s="35" t="s">
        <v>109</v>
      </c>
      <c r="C22">
        <v>14</v>
      </c>
      <c r="D22" s="18">
        <v>98.19</v>
      </c>
      <c r="E22" s="3" t="s">
        <v>81</v>
      </c>
      <c r="F22" s="4" t="s">
        <v>110</v>
      </c>
      <c r="G22" s="3" t="s">
        <v>129</v>
      </c>
    </row>
    <row r="23" spans="1:7" x14ac:dyDescent="0.35">
      <c r="A23" t="s">
        <v>111</v>
      </c>
      <c r="B23" s="34">
        <v>36</v>
      </c>
      <c r="C23">
        <v>10</v>
      </c>
      <c r="D23" s="18">
        <v>97.19</v>
      </c>
      <c r="E23" s="3" t="s">
        <v>81</v>
      </c>
      <c r="F23">
        <v>7</v>
      </c>
      <c r="G23" s="3" t="s">
        <v>126</v>
      </c>
    </row>
    <row r="24" spans="1:7" x14ac:dyDescent="0.35">
      <c r="A24" t="s">
        <v>112</v>
      </c>
      <c r="B24" s="34">
        <v>52</v>
      </c>
      <c r="C24">
        <v>14</v>
      </c>
      <c r="D24" s="18">
        <v>98.08</v>
      </c>
      <c r="E24" s="3" t="s">
        <v>81</v>
      </c>
      <c r="F24">
        <v>7</v>
      </c>
      <c r="G24" s="3" t="s">
        <v>127</v>
      </c>
    </row>
    <row r="25" spans="1:7" x14ac:dyDescent="0.35">
      <c r="A25" t="s">
        <v>113</v>
      </c>
      <c r="B25" s="34">
        <v>34</v>
      </c>
      <c r="C25">
        <v>10</v>
      </c>
      <c r="D25" s="18">
        <v>97.08</v>
      </c>
      <c r="E25" s="3" t="s">
        <v>81</v>
      </c>
      <c r="F25">
        <v>3</v>
      </c>
      <c r="G25" s="3" t="s">
        <v>126</v>
      </c>
    </row>
    <row r="26" spans="1:7" x14ac:dyDescent="0.35">
      <c r="A26" t="s">
        <v>114</v>
      </c>
      <c r="B26" s="34">
        <v>30</v>
      </c>
      <c r="C26">
        <v>9</v>
      </c>
      <c r="D26" s="18">
        <v>95.29</v>
      </c>
      <c r="E26" s="3" t="s">
        <v>93</v>
      </c>
      <c r="F26">
        <v>5</v>
      </c>
      <c r="G26" s="3" t="s">
        <v>126</v>
      </c>
    </row>
    <row r="27" spans="1:7" x14ac:dyDescent="0.35">
      <c r="B27" s="34"/>
      <c r="D27" s="18"/>
      <c r="G27" s="3"/>
    </row>
    <row r="28" spans="1:7" x14ac:dyDescent="0.35">
      <c r="A28" t="s">
        <v>148</v>
      </c>
      <c r="B28" s="34">
        <v>25</v>
      </c>
      <c r="D28" s="18"/>
      <c r="G28" s="3" t="s">
        <v>128</v>
      </c>
    </row>
    <row r="29" spans="1:7" x14ac:dyDescent="0.35">
      <c r="B29" s="34"/>
      <c r="G29" s="3"/>
    </row>
    <row r="30" spans="1:7" x14ac:dyDescent="0.35">
      <c r="A30" t="s">
        <v>115</v>
      </c>
      <c r="B30" s="34">
        <v>24</v>
      </c>
      <c r="C30" s="5" t="s">
        <v>80</v>
      </c>
      <c r="D30" s="18">
        <v>92.69</v>
      </c>
      <c r="E30" s="3" t="s">
        <v>94</v>
      </c>
      <c r="F30">
        <v>3</v>
      </c>
      <c r="G30" s="3" t="s">
        <v>128</v>
      </c>
    </row>
    <row r="31" spans="1:7" x14ac:dyDescent="0.35">
      <c r="B31" s="34"/>
      <c r="C31" s="5"/>
      <c r="D31" s="18"/>
      <c r="G31" s="3"/>
    </row>
    <row r="32" spans="1:7" x14ac:dyDescent="0.35">
      <c r="A32" t="s">
        <v>116</v>
      </c>
      <c r="B32" s="34">
        <v>30</v>
      </c>
      <c r="F32">
        <v>4</v>
      </c>
      <c r="G32" s="3" t="s">
        <v>128</v>
      </c>
    </row>
    <row r="33" spans="1:12" x14ac:dyDescent="0.35">
      <c r="A33" s="4" t="s">
        <v>150</v>
      </c>
      <c r="G33" s="3"/>
    </row>
    <row r="34" spans="1:12" x14ac:dyDescent="0.35">
      <c r="G34" s="3"/>
    </row>
    <row r="35" spans="1:12" x14ac:dyDescent="0.35">
      <c r="G35" s="3"/>
    </row>
    <row r="36" spans="1:12" x14ac:dyDescent="0.35">
      <c r="G36" s="3"/>
    </row>
    <row r="37" spans="1:12" x14ac:dyDescent="0.35">
      <c r="A37" s="2"/>
      <c r="B37" s="2"/>
      <c r="C37" s="2"/>
      <c r="D37" s="2"/>
      <c r="E37" s="25"/>
      <c r="F37" s="2"/>
      <c r="G37" s="3"/>
    </row>
    <row r="39" spans="1:12" x14ac:dyDescent="0.35">
      <c r="A39" s="1" t="s">
        <v>107</v>
      </c>
      <c r="B39" s="23">
        <f>AVERAGE(B6:B37)</f>
        <v>45.130434782608695</v>
      </c>
      <c r="C39" s="23"/>
      <c r="D39" s="26">
        <f>AVERAGE(D6:D37)</f>
        <v>93.819090909090903</v>
      </c>
      <c r="E39" s="24"/>
      <c r="F39" s="23">
        <f>AVERAGE(F6:F37)</f>
        <v>5.7727272727272725</v>
      </c>
      <c r="G39" s="18"/>
      <c r="H39" s="18"/>
      <c r="I39" s="18"/>
      <c r="J39" s="18"/>
      <c r="K39" s="18"/>
      <c r="L39" s="18"/>
    </row>
    <row r="40" spans="1:12" x14ac:dyDescent="0.35">
      <c r="A40" t="s">
        <v>108</v>
      </c>
      <c r="D40" t="s">
        <v>154</v>
      </c>
    </row>
    <row r="42" spans="1:12" x14ac:dyDescent="0.35">
      <c r="A42" s="28" t="s">
        <v>149</v>
      </c>
      <c r="B42" s="29">
        <f>AVERAGE(B6,B7,B8,B9,B10,B11,B12,B13,B14,B16,B17,B18,B19,B20,B21,B23,B24,B25,B26,B30,B32,B28)</f>
        <v>41.727272727272727</v>
      </c>
      <c r="C42" s="4"/>
    </row>
    <row r="44" spans="1:12" x14ac:dyDescent="0.35">
      <c r="A44" t="s">
        <v>117</v>
      </c>
      <c r="B44">
        <v>23</v>
      </c>
    </row>
    <row r="45" spans="1:12" x14ac:dyDescent="0.35">
      <c r="D45" s="1" t="s">
        <v>123</v>
      </c>
    </row>
    <row r="46" spans="1:12" x14ac:dyDescent="0.35">
      <c r="A46" t="s">
        <v>120</v>
      </c>
      <c r="B46" s="6" t="s">
        <v>182</v>
      </c>
      <c r="C46" t="s">
        <v>118</v>
      </c>
      <c r="D46" t="s">
        <v>130</v>
      </c>
      <c r="E46" s="16" t="s">
        <v>137</v>
      </c>
    </row>
    <row r="47" spans="1:12" x14ac:dyDescent="0.35">
      <c r="A47" t="s">
        <v>121</v>
      </c>
      <c r="B47" s="3" t="s">
        <v>119</v>
      </c>
      <c r="C47" t="s">
        <v>118</v>
      </c>
      <c r="D47" t="s">
        <v>131</v>
      </c>
      <c r="E47" s="16" t="s">
        <v>138</v>
      </c>
    </row>
    <row r="48" spans="1:12" x14ac:dyDescent="0.35">
      <c r="A48" t="s">
        <v>122</v>
      </c>
      <c r="B48" s="6" t="s">
        <v>183</v>
      </c>
      <c r="C48" t="s">
        <v>118</v>
      </c>
      <c r="D48" t="s">
        <v>132</v>
      </c>
      <c r="E48" s="16"/>
    </row>
    <row r="50" spans="4:6" x14ac:dyDescent="0.35">
      <c r="D50" t="s">
        <v>133</v>
      </c>
    </row>
    <row r="52" spans="4:6" x14ac:dyDescent="0.35">
      <c r="D52" t="s">
        <v>184</v>
      </c>
    </row>
    <row r="54" spans="4:6" x14ac:dyDescent="0.35">
      <c r="D54" t="s">
        <v>134</v>
      </c>
    </row>
    <row r="55" spans="4:6" x14ac:dyDescent="0.35">
      <c r="D55" t="s">
        <v>135</v>
      </c>
    </row>
    <row r="57" spans="4:6" x14ac:dyDescent="0.35">
      <c r="D57" t="s">
        <v>139</v>
      </c>
    </row>
    <row r="58" spans="4:6" x14ac:dyDescent="0.35">
      <c r="D58" t="s">
        <v>140</v>
      </c>
    </row>
    <row r="60" spans="4:6" x14ac:dyDescent="0.35">
      <c r="D60" s="28" t="s">
        <v>145</v>
      </c>
      <c r="E60" s="30"/>
      <c r="F60" s="28"/>
    </row>
    <row r="61" spans="4:6" x14ac:dyDescent="0.35">
      <c r="D61" t="s">
        <v>141</v>
      </c>
    </row>
    <row r="62" spans="4:6" x14ac:dyDescent="0.35">
      <c r="D62" t="s">
        <v>125</v>
      </c>
    </row>
    <row r="64" spans="4:6" x14ac:dyDescent="0.35">
      <c r="D64" t="s">
        <v>142</v>
      </c>
    </row>
    <row r="65" spans="4:4" x14ac:dyDescent="0.35">
      <c r="D65" t="s">
        <v>146</v>
      </c>
    </row>
    <row r="66" spans="4:4" x14ac:dyDescent="0.35">
      <c r="D66" t="s">
        <v>143</v>
      </c>
    </row>
    <row r="67" spans="4:4" x14ac:dyDescent="0.35">
      <c r="D67" t="s">
        <v>147</v>
      </c>
    </row>
    <row r="68" spans="4:4" x14ac:dyDescent="0.35">
      <c r="D68" t="s">
        <v>136</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_A1 Prerounds + 3% Bonus</vt:lpstr>
      <vt:lpstr>_A2 Prerounds + 5% Bonus</vt:lpstr>
      <vt:lpstr>&gt;B Prerounds + Bonus FAI 1+2+3&lt;</vt:lpstr>
      <vt:lpstr>_C1 FAI +5%</vt:lpstr>
      <vt:lpstr>_C2 FAI + 3%</vt:lpstr>
      <vt:lpstr>Info - Data of competition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M07</dc:creator>
  <cp:lastModifiedBy>User M07</cp:lastModifiedBy>
  <dcterms:created xsi:type="dcterms:W3CDTF">2015-06-05T18:19:34Z</dcterms:created>
  <dcterms:modified xsi:type="dcterms:W3CDTF">2024-04-02T08:26:52Z</dcterms:modified>
</cp:coreProperties>
</file>